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88" i="1" l="1"/>
  <c r="J88" i="1"/>
  <c r="I88" i="1"/>
  <c r="K42" i="1"/>
  <c r="J42" i="1"/>
  <c r="I42" i="1"/>
  <c r="L88" i="1" l="1"/>
  <c r="I69" i="1"/>
  <c r="J69" i="1"/>
  <c r="K69" i="1"/>
  <c r="L69" i="1"/>
  <c r="I8" i="1" l="1"/>
  <c r="K8" i="1"/>
  <c r="J8" i="1"/>
  <c r="I85" i="1" l="1"/>
  <c r="J85" i="1"/>
  <c r="K85" i="1"/>
  <c r="L8" i="1"/>
  <c r="L42" i="1"/>
  <c r="J137" i="1"/>
  <c r="J143" i="1" s="1"/>
  <c r="I137" i="1"/>
  <c r="I143" i="1" l="1"/>
  <c r="L137" i="1"/>
  <c r="K137" i="1"/>
  <c r="K143" i="1" s="1"/>
  <c r="L85" i="1"/>
  <c r="L143" i="1" l="1"/>
</calcChain>
</file>

<file path=xl/sharedStrings.xml><?xml version="1.0" encoding="utf-8"?>
<sst xmlns="http://schemas.openxmlformats.org/spreadsheetml/2006/main" count="282" uniqueCount="168">
  <si>
    <t>№ з/п</t>
  </si>
  <si>
    <t>Рахунок, субрахунок</t>
  </si>
  <si>
    <t>Найменування, стисла характеристика та призначення об'єкта (пооб'єктно)</t>
  </si>
  <si>
    <t>Рік випуску (будівництва) чи дата придбання (введення в експлуатацію) та виготовлення</t>
  </si>
  <si>
    <t>Номер</t>
  </si>
  <si>
    <t>інвентарний/номенклатурний</t>
  </si>
  <si>
    <t>заводський</t>
  </si>
  <si>
    <t>паспорта</t>
  </si>
  <si>
    <t>Один. вимір</t>
  </si>
  <si>
    <t>За даними бухгалтерського обліку</t>
  </si>
  <si>
    <t>кількість</t>
  </si>
  <si>
    <t>первісна (переоцінена) вартість</t>
  </si>
  <si>
    <t>сума зносу (накопиченої амортизації)</t>
  </si>
  <si>
    <t>балансова вартість</t>
  </si>
  <si>
    <t>строк корисного</t>
  </si>
  <si>
    <t>Інші відомості</t>
  </si>
  <si>
    <t>1010 Інвестиційна нерухомість</t>
  </si>
  <si>
    <t>1011             Земельні ділянки</t>
  </si>
  <si>
    <t>1013          Будинки, споруди та передавальні пристрої</t>
  </si>
  <si>
    <t>1014            Машини та обладнання</t>
  </si>
  <si>
    <t>1015 Транспортні засоби</t>
  </si>
  <si>
    <t>1016 Інструменти, прилади та інвентар</t>
  </si>
  <si>
    <t>РАЗОМ ЗА РАХУНКОМ 101 "Основні засоби та інвестиційна нерухомість розпорядників бюджетних коштів"</t>
  </si>
  <si>
    <t>1012      Капітальні витрати на поліпшення земель</t>
  </si>
  <si>
    <t>1116 Необоротні матеріальні активи спеціального призначення</t>
  </si>
  <si>
    <t>1112      Бібліотечні фонди</t>
  </si>
  <si>
    <t>1113      Малоцінні необоротні матеріальні активи</t>
  </si>
  <si>
    <t>1114           Білизна, постільні речі, одяг та взуття</t>
  </si>
  <si>
    <t>1115       Інвентарна тара</t>
  </si>
  <si>
    <t>1117      Природні ресурси</t>
  </si>
  <si>
    <t>1118                Інші необоротні матеріальні активи</t>
  </si>
  <si>
    <t>РАЗОМ ЗА РАХУНКОМ 111 "Інші необоротні матеріальні активи розпорядників бюджетних коштів"</t>
  </si>
  <si>
    <t>РАЗОМ ЗА РАХУНКОМ 131 "Капітальні інвестиції"</t>
  </si>
  <si>
    <t>УСЬОГО НЕОБОРОТНИХ АКТИВІВ</t>
  </si>
  <si>
    <t>1311       Капітальні інвестиції в основні засоби</t>
  </si>
  <si>
    <t>1312          Капітальні інвестиції в інші необоротні матеріальні активи</t>
  </si>
  <si>
    <t>1313        Капітальні інвестиції в нематеріальні активи</t>
  </si>
  <si>
    <t>1314        Капітальні інвестиції в довгострокові біологічні активи</t>
  </si>
  <si>
    <t>шт.</t>
  </si>
  <si>
    <t>Сільська рада</t>
  </si>
  <si>
    <t>1017            Тварини та багаторічні насадження</t>
  </si>
  <si>
    <t>1018                Інші основні засоби</t>
  </si>
  <si>
    <t>1111         Музейні фонди</t>
  </si>
  <si>
    <t>1019                          Інші основні засоби</t>
  </si>
  <si>
    <t>Додаток 1 до Передавального акту Здвижівської сільської ради. Необоротні активи</t>
  </si>
  <si>
    <t>шт</t>
  </si>
  <si>
    <t>Огорожа кладовища</t>
  </si>
  <si>
    <t>101430028-29</t>
  </si>
  <si>
    <t>Стіл робочий</t>
  </si>
  <si>
    <t>Стіл засідань</t>
  </si>
  <si>
    <t>М"які крісла (12х3)</t>
  </si>
  <si>
    <t>Шкаф книжковий</t>
  </si>
  <si>
    <t>Огорожа кладовища старого</t>
  </si>
  <si>
    <t>Каса залізна</t>
  </si>
  <si>
    <t>Раковина</t>
  </si>
  <si>
    <t>шафа для одягу</t>
  </si>
  <si>
    <t>Столи</t>
  </si>
  <si>
    <t xml:space="preserve">Стіл </t>
  </si>
  <si>
    <t>Стільці</t>
  </si>
  <si>
    <t>Тумба</t>
  </si>
  <si>
    <t>лінолеум</t>
  </si>
  <si>
    <t>Електролічильник</t>
  </si>
  <si>
    <t>Дзеркало</t>
  </si>
  <si>
    <t>Книга історія Бородянщини</t>
  </si>
  <si>
    <t>Вуличні ліхтарі</t>
  </si>
  <si>
    <t>Вуличні ліхтарі LED</t>
  </si>
  <si>
    <t>Паяльник ГБЛ -1 (котельня)</t>
  </si>
  <si>
    <t>Блок автоматики КСУ-7 (котельня)</t>
  </si>
  <si>
    <t>Економайзер (котельня)</t>
  </si>
  <si>
    <t>Насос мережний К-80 (котельня)</t>
  </si>
  <si>
    <t>Насос К-30  (котельня)</t>
  </si>
  <si>
    <t>ДимососДН-9  (котельня)</t>
  </si>
  <si>
    <t>Бочка запасу води  (котельня)</t>
  </si>
  <si>
    <t>Станок заточний  (котельня)</t>
  </si>
  <si>
    <t>Станок свердлильний  (котельня)</t>
  </si>
  <si>
    <t>Фільтр ХВО  (котельня)</t>
  </si>
  <si>
    <t>Солерозчинник  (котельня)</t>
  </si>
  <si>
    <t>Насос ХВО  (котельня)</t>
  </si>
  <si>
    <t>Електрощит  (котельня)</t>
  </si>
  <si>
    <t>Насос ГВП К-30  (котельня)</t>
  </si>
  <si>
    <t>Зварювальний апарат  (котельня)</t>
  </si>
  <si>
    <t>Крісло офісне Кіото (староста)</t>
  </si>
  <si>
    <t>Телефон Panasonic (ділов.,бухг)</t>
  </si>
  <si>
    <t>Світильник підвісний  (ділов.,бухг)</t>
  </si>
  <si>
    <t>Електролічильник (с/р)</t>
  </si>
  <si>
    <t>Електролічильник (котельня)</t>
  </si>
  <si>
    <t>Клавіатура (ділов.,бухг)</t>
  </si>
  <si>
    <t>Мишка (ділов.,бухг)</t>
  </si>
  <si>
    <t>Монітор (бухг)</t>
  </si>
  <si>
    <t xml:space="preserve">Монітор </t>
  </si>
  <si>
    <t>Телефонний апарат "Панасонік"(стар.)</t>
  </si>
  <si>
    <t>Ноутбук НР (секр)</t>
  </si>
  <si>
    <t>Багатофункційний пристрій НР (секр)</t>
  </si>
  <si>
    <t>Системний блок (бухг)</t>
  </si>
  <si>
    <t>Системний блок (ділов)</t>
  </si>
  <si>
    <t>Факс (секр.)</t>
  </si>
  <si>
    <t>Холодильник СНАЙГЕ - 240 (ідальн)</t>
  </si>
  <si>
    <t>Принтер (бух)</t>
  </si>
  <si>
    <t xml:space="preserve">                                                                    Сільська рада</t>
  </si>
  <si>
    <t>безхоз</t>
  </si>
  <si>
    <t>Площадка для проведення похор.рит. (нове кладовище)</t>
  </si>
  <si>
    <t>101330039-101330041</t>
  </si>
  <si>
    <t>101640023-101640034</t>
  </si>
  <si>
    <t>111310002-111310003</t>
  </si>
  <si>
    <t>111310005-111310006</t>
  </si>
  <si>
    <t>111310007-111310013</t>
  </si>
  <si>
    <t>111310014-111310015</t>
  </si>
  <si>
    <t>111310016-111310035</t>
  </si>
  <si>
    <t>111310036-111310039</t>
  </si>
  <si>
    <t>111310047-111310048</t>
  </si>
  <si>
    <t>111310049-111310050</t>
  </si>
  <si>
    <t>111310054-111310056</t>
  </si>
  <si>
    <t>111310057-111310059</t>
  </si>
  <si>
    <t>111310061-111310063</t>
  </si>
  <si>
    <t>111310064-111310065</t>
  </si>
  <si>
    <t>111310066-111310067</t>
  </si>
  <si>
    <t>111310071-111310072</t>
  </si>
  <si>
    <t>111310075-111310079</t>
  </si>
  <si>
    <t>111310080-111310081</t>
  </si>
  <si>
    <t>111310085-111310086</t>
  </si>
  <si>
    <t>111310087-111310090</t>
  </si>
  <si>
    <t>Колодязь (старе кладов.)</t>
  </si>
  <si>
    <t>101630035-101603040</t>
  </si>
  <si>
    <t>101620008-101620012</t>
  </si>
  <si>
    <t>101630013-101630015</t>
  </si>
  <si>
    <t>Медична амбулаторія</t>
  </si>
  <si>
    <t xml:space="preserve">Підстанція вул.Центральна  </t>
  </si>
  <si>
    <t xml:space="preserve">Меморіальна доска з обеліском вул.Центральна, 102  </t>
  </si>
  <si>
    <t>Огради могильні кладовище по вул.Покровській</t>
  </si>
  <si>
    <t>Свердловина вул.Чорнобильська</t>
  </si>
  <si>
    <t>Водонапірна башня вул.Чорнобильська</t>
  </si>
  <si>
    <t>Водонапірна мережа 5900м (Вулиці Чорнобильська, Авіаторів, Київських будівельників, Дружби народів, Вишнева, Калинівська, Миру, Новоселів, пер.Студентський)</t>
  </si>
  <si>
    <t>Вигрібні ями вул.Центральна</t>
  </si>
  <si>
    <t>Каналізаційна система 1000 м вул.Центральна</t>
  </si>
  <si>
    <t>Площадка для проведення похор.рит. (старе кладовище вул.Покровська)</t>
  </si>
  <si>
    <t>Скульптура (Чоловік і Жінка)вул. Центральна біля в"їзду на ферму</t>
  </si>
  <si>
    <t>Дорога (новий масив) 6000 м. (Вулиці Чорнобильська, Авіаторів, Київських будівельників, Дружби народів, Вишнева, Калинівська, Миру, Новоселів, пер.Студентський)</t>
  </si>
  <si>
    <t>Огорожа старого кладовища вул.Покровьска</t>
  </si>
  <si>
    <t>Туалет вул.Центральна, 104</t>
  </si>
  <si>
    <t>Свердловина з водонапір.башнею вул.Центральна , 104</t>
  </si>
  <si>
    <t>Будівля котельні вул.Центральна</t>
  </si>
  <si>
    <t>Тепломережа вул.Центральна</t>
  </si>
  <si>
    <t>Колодязь (нове кладов.) вул.Нова</t>
  </si>
  <si>
    <t>Огорожа нового кладовища вул.Нова</t>
  </si>
  <si>
    <t>Ланки огорожі на кладовище вул.Покровська</t>
  </si>
  <si>
    <t>Ворота металеві  з хвірткою на кладовищі вул.Покровська</t>
  </si>
  <si>
    <t>Пам"ятники загиблим воїнам (старе кладов.) вул.Покровська</t>
  </si>
  <si>
    <t>Памятник аварії на ЧАЕС вул.Калинівська (парк)</t>
  </si>
  <si>
    <t>Стадіон вул.Центральна, 104</t>
  </si>
  <si>
    <t>Насос для води вул.Центральна, 117а</t>
  </si>
  <si>
    <t>Лічильник газу РТК-10 (котельня) вул.Центральна, 117а</t>
  </si>
  <si>
    <t>Котел Е-1\9 (котельня) вул.Центральна, 117а</t>
  </si>
  <si>
    <t>Насосна станція в комплекті вул.Центральна , 117а</t>
  </si>
  <si>
    <t>Насос циркуль вул.Центральна, 117а</t>
  </si>
  <si>
    <t>Гойдалка двохмісна вул.Центральна,104</t>
  </si>
  <si>
    <t>Гойдалка балансир, вул.Центральна, 104</t>
  </si>
  <si>
    <t>Карусель, вул.Центральна, 104</t>
  </si>
  <si>
    <t>Ігровий комплекс двохбашневий вул.Центральна, 104</t>
  </si>
  <si>
    <t>Дитяча ігрова площадка Калинівський парк</t>
  </si>
  <si>
    <t>Шкафні (вуличне освітлення) вул.Центральна,102</t>
  </si>
  <si>
    <t>Флагшток вул.Центральна,102</t>
  </si>
  <si>
    <t>Передається на КП "Бучанське УЖКГ"</t>
  </si>
  <si>
    <t>Передається на КП "Бучазеленбуд"</t>
  </si>
  <si>
    <t>Передається на Бучанську міську раду</t>
  </si>
  <si>
    <t>Передається на КНП "БЦПМСД"</t>
  </si>
  <si>
    <t>Передається Бучанській міській раді</t>
  </si>
  <si>
    <t>Приміщення сільської ради вул.Центральна,102</t>
  </si>
  <si>
    <t>Холодильник Кристал в медамбулаторії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</si>
</sst>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2" fontId="1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justify"/>
    </xf>
    <xf numFmtId="0" fontId="2" fillId="0" borderId="1" xfId="0" applyFont="1" applyBorder="1" applyAlignment="1">
      <alignment horizontal="left" vertical="justify"/>
    </xf>
    <xf numFmtId="0" fontId="2" fillId="0" borderId="5" xfId="0" applyFont="1" applyBorder="1" applyAlignment="1">
      <alignment horizontal="left" vertical="justify"/>
    </xf>
    <xf numFmtId="0" fontId="4" fillId="0" borderId="1" xfId="0" applyFont="1" applyBorder="1" applyAlignment="1">
      <alignment vertical="justify" wrapText="1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vertical="justify"/>
    </xf>
    <xf numFmtId="0" fontId="4" fillId="0" borderId="5" xfId="0" applyFont="1" applyBorder="1" applyAlignment="1">
      <alignment vertical="justify" wrapText="1"/>
    </xf>
    <xf numFmtId="0" fontId="2" fillId="0" borderId="5" xfId="0" applyFont="1" applyBorder="1" applyAlignment="1">
      <alignment vertical="justify"/>
    </xf>
    <xf numFmtId="0" fontId="4" fillId="0" borderId="1" xfId="0" applyFont="1" applyFill="1" applyBorder="1" applyAlignment="1">
      <alignment vertical="justify" wrapText="1"/>
    </xf>
    <xf numFmtId="0" fontId="0" fillId="0" borderId="1" xfId="0" applyBorder="1" applyAlignment="1">
      <alignment vertical="justify"/>
    </xf>
    <xf numFmtId="0" fontId="4" fillId="0" borderId="1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0" fillId="0" borderId="0" xfId="0" applyAlignment="1">
      <alignment vertical="justify"/>
    </xf>
    <xf numFmtId="0" fontId="2" fillId="0" borderId="1" xfId="0" applyFont="1" applyFill="1" applyBorder="1"/>
    <xf numFmtId="0" fontId="4" fillId="0" borderId="5" xfId="0" applyFont="1" applyFill="1" applyBorder="1" applyAlignment="1">
      <alignment vertical="justify" wrapText="1"/>
    </xf>
    <xf numFmtId="0" fontId="0" fillId="0" borderId="1" xfId="0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justify"/>
    </xf>
    <xf numFmtId="0" fontId="10" fillId="0" borderId="5" xfId="0" applyFont="1" applyBorder="1" applyAlignment="1">
      <alignment vertical="justify" wrapText="1"/>
    </xf>
    <xf numFmtId="0" fontId="10" fillId="0" borderId="5" xfId="0" applyFont="1" applyFill="1" applyBorder="1" applyAlignment="1">
      <alignment vertical="justify" wrapText="1"/>
    </xf>
    <xf numFmtId="0" fontId="9" fillId="0" borderId="5" xfId="0" applyFont="1" applyBorder="1" applyAlignment="1">
      <alignment vertical="justify"/>
    </xf>
    <xf numFmtId="0" fontId="2" fillId="0" borderId="1" xfId="0" applyFont="1" applyFill="1" applyBorder="1" applyAlignment="1">
      <alignment vertical="justify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justify"/>
    </xf>
    <xf numFmtId="0" fontId="10" fillId="0" borderId="1" xfId="0" applyFont="1" applyFill="1" applyBorder="1" applyAlignment="1">
      <alignment vertical="justify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justify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justify" wrapText="1"/>
    </xf>
    <xf numFmtId="0" fontId="2" fillId="0" borderId="5" xfId="0" applyFont="1" applyBorder="1" applyAlignment="1">
      <alignment horizontal="center" vertical="justify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tabSelected="1" topLeftCell="A127" workbookViewId="0">
      <selection activeCell="P141" sqref="P141"/>
    </sheetView>
  </sheetViews>
  <sheetFormatPr defaultRowHeight="15" x14ac:dyDescent="0.25"/>
  <cols>
    <col min="1" max="1" width="3.140625" customWidth="1"/>
    <col min="2" max="2" width="12.28515625" style="3" customWidth="1"/>
    <col min="3" max="3" width="35.28515625" style="72" customWidth="1"/>
    <col min="4" max="4" width="7" style="1" customWidth="1"/>
    <col min="5" max="5" width="14.85546875" style="50" customWidth="1"/>
    <col min="6" max="6" width="4.5703125" style="1" customWidth="1"/>
    <col min="7" max="7" width="3.5703125" style="1" customWidth="1"/>
    <col min="8" max="8" width="5.28515625" style="1" customWidth="1"/>
    <col min="9" max="9" width="7" style="1" customWidth="1"/>
    <col min="10" max="10" width="12.85546875" style="36" customWidth="1"/>
    <col min="11" max="11" width="11.85546875" style="44" customWidth="1"/>
    <col min="12" max="12" width="11.28515625" style="36" customWidth="1"/>
    <col min="13" max="13" width="5.140625" style="36" customWidth="1"/>
    <col min="14" max="14" width="8.28515625" style="36" customWidth="1"/>
    <col min="15" max="15" width="5.42578125" style="56" customWidth="1"/>
    <col min="16" max="16" width="9.140625" style="52"/>
    <col min="17" max="17" width="6.28515625" style="52" customWidth="1"/>
    <col min="18" max="18" width="5.28515625" style="52" customWidth="1"/>
  </cols>
  <sheetData>
    <row r="1" spans="1:18" ht="15.75" x14ac:dyDescent="0.25">
      <c r="A1" s="106" t="s">
        <v>44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 spans="1:18" ht="15" customHeight="1" x14ac:dyDescent="0.25">
      <c r="A2" s="112" t="s">
        <v>0</v>
      </c>
      <c r="B2" s="112" t="s">
        <v>1</v>
      </c>
      <c r="C2" s="114" t="s">
        <v>2</v>
      </c>
      <c r="D2" s="112" t="s">
        <v>3</v>
      </c>
      <c r="E2" s="116" t="s">
        <v>4</v>
      </c>
      <c r="F2" s="117"/>
      <c r="G2" s="118"/>
      <c r="H2" s="112" t="s">
        <v>8</v>
      </c>
      <c r="I2" s="116" t="s">
        <v>9</v>
      </c>
      <c r="J2" s="117"/>
      <c r="K2" s="117"/>
      <c r="L2" s="117"/>
      <c r="M2" s="118"/>
      <c r="N2" s="112" t="s">
        <v>15</v>
      </c>
    </row>
    <row r="3" spans="1:18" ht="179.25" customHeight="1" x14ac:dyDescent="0.25">
      <c r="A3" s="113"/>
      <c r="B3" s="113"/>
      <c r="C3" s="115"/>
      <c r="D3" s="113"/>
      <c r="E3" s="4" t="s">
        <v>5</v>
      </c>
      <c r="F3" s="4" t="s">
        <v>6</v>
      </c>
      <c r="G3" s="5" t="s">
        <v>7</v>
      </c>
      <c r="H3" s="113"/>
      <c r="I3" s="4" t="s">
        <v>10</v>
      </c>
      <c r="J3" s="4" t="s">
        <v>11</v>
      </c>
      <c r="K3" s="23" t="s">
        <v>12</v>
      </c>
      <c r="L3" s="4" t="s">
        <v>13</v>
      </c>
      <c r="M3" s="4" t="s">
        <v>14</v>
      </c>
      <c r="N3" s="113"/>
    </row>
    <row r="4" spans="1:18" s="1" customFormat="1" x14ac:dyDescent="0.25">
      <c r="A4" s="6">
        <v>1</v>
      </c>
      <c r="B4" s="31"/>
      <c r="C4" s="64">
        <v>2</v>
      </c>
      <c r="D4" s="6">
        <v>3</v>
      </c>
      <c r="E4" s="45">
        <v>4</v>
      </c>
      <c r="F4" s="6">
        <v>5</v>
      </c>
      <c r="G4" s="6">
        <v>6</v>
      </c>
      <c r="H4" s="6">
        <v>7</v>
      </c>
      <c r="I4" s="6">
        <v>11</v>
      </c>
      <c r="J4" s="6">
        <v>12</v>
      </c>
      <c r="K4" s="19">
        <v>13</v>
      </c>
      <c r="L4" s="6">
        <v>14</v>
      </c>
      <c r="M4" s="6">
        <v>15</v>
      </c>
      <c r="N4" s="6">
        <v>16</v>
      </c>
      <c r="O4" s="57"/>
      <c r="P4" s="53"/>
      <c r="Q4" s="53"/>
      <c r="R4" s="53"/>
    </row>
    <row r="5" spans="1:18" ht="38.25" x14ac:dyDescent="0.25">
      <c r="A5" s="7"/>
      <c r="B5" s="31" t="s">
        <v>16</v>
      </c>
      <c r="C5" s="65"/>
      <c r="D5" s="6"/>
      <c r="E5" s="45"/>
      <c r="F5" s="6"/>
      <c r="G5" s="6"/>
      <c r="H5" s="6"/>
      <c r="I5" s="32"/>
      <c r="J5" s="32"/>
      <c r="K5" s="11"/>
      <c r="L5" s="11"/>
      <c r="M5" s="32"/>
      <c r="N5" s="32"/>
    </row>
    <row r="6" spans="1:18" ht="38.25" x14ac:dyDescent="0.25">
      <c r="A6" s="7"/>
      <c r="B6" s="31" t="s">
        <v>17</v>
      </c>
      <c r="C6" s="65"/>
      <c r="D6" s="6"/>
      <c r="E6" s="45"/>
      <c r="F6" s="6"/>
      <c r="G6" s="6"/>
      <c r="H6" s="6"/>
      <c r="I6" s="32"/>
      <c r="J6" s="32"/>
      <c r="K6" s="11"/>
      <c r="L6" s="11"/>
      <c r="M6" s="32"/>
      <c r="N6" s="32"/>
    </row>
    <row r="7" spans="1:18" ht="63.75" x14ac:dyDescent="0.25">
      <c r="A7" s="7"/>
      <c r="B7" s="31" t="s">
        <v>23</v>
      </c>
      <c r="C7" s="65"/>
      <c r="D7" s="6"/>
      <c r="E7" s="45"/>
      <c r="F7" s="6"/>
      <c r="G7" s="6"/>
      <c r="H7" s="6"/>
      <c r="I7" s="32"/>
      <c r="J7" s="32"/>
      <c r="K7" s="11"/>
      <c r="L7" s="11"/>
      <c r="M7" s="32"/>
      <c r="N7" s="32"/>
    </row>
    <row r="8" spans="1:18" ht="63.75" x14ac:dyDescent="0.25">
      <c r="A8" s="7"/>
      <c r="B8" s="31" t="s">
        <v>18</v>
      </c>
      <c r="C8" s="65"/>
      <c r="D8" s="6"/>
      <c r="E8" s="45"/>
      <c r="F8" s="6"/>
      <c r="G8" s="6"/>
      <c r="H8" s="32" t="s">
        <v>38</v>
      </c>
      <c r="I8" s="14">
        <f>SUM(I10:I41)</f>
        <v>67</v>
      </c>
      <c r="J8" s="18">
        <f>SUM(J10:J41)</f>
        <v>1215865.81</v>
      </c>
      <c r="K8" s="24">
        <f>SUM(K10:K41)</f>
        <v>1056586.8000000003</v>
      </c>
      <c r="L8" s="18">
        <f t="shared" ref="L8:L42" si="0">J8-K8</f>
        <v>159279.00999999978</v>
      </c>
      <c r="M8" s="17"/>
      <c r="N8" s="17"/>
    </row>
    <row r="9" spans="1:18" ht="19.5" customHeight="1" x14ac:dyDescent="0.25">
      <c r="A9" s="7"/>
      <c r="B9" s="112" t="s">
        <v>39</v>
      </c>
      <c r="C9" s="88" t="s">
        <v>161</v>
      </c>
      <c r="D9" s="6"/>
      <c r="E9" s="45"/>
      <c r="F9" s="6"/>
      <c r="G9" s="6"/>
      <c r="H9" s="32"/>
      <c r="I9" s="14"/>
      <c r="J9" s="18"/>
      <c r="K9" s="24"/>
      <c r="L9" s="18"/>
      <c r="M9" s="17"/>
      <c r="N9" s="17"/>
    </row>
    <row r="10" spans="1:18" ht="25.5" x14ac:dyDescent="0.25">
      <c r="A10" s="7"/>
      <c r="B10" s="119"/>
      <c r="C10" s="60" t="s">
        <v>166</v>
      </c>
      <c r="D10" s="6"/>
      <c r="E10" s="45">
        <v>101310026</v>
      </c>
      <c r="F10" s="6"/>
      <c r="G10" s="6"/>
      <c r="H10" s="6" t="s">
        <v>38</v>
      </c>
      <c r="I10" s="6">
        <v>1</v>
      </c>
      <c r="J10" s="19">
        <v>395788</v>
      </c>
      <c r="K10" s="19">
        <v>395788</v>
      </c>
      <c r="L10" s="11"/>
      <c r="M10" s="11"/>
      <c r="N10" s="11"/>
    </row>
    <row r="11" spans="1:18" x14ac:dyDescent="0.25">
      <c r="A11" s="7"/>
      <c r="B11" s="119"/>
      <c r="C11" s="61" t="s">
        <v>126</v>
      </c>
      <c r="D11" s="13"/>
      <c r="E11" s="46">
        <v>101310006</v>
      </c>
      <c r="F11" s="13"/>
      <c r="G11" s="13"/>
      <c r="H11" s="13" t="s">
        <v>38</v>
      </c>
      <c r="I11" s="12">
        <v>1</v>
      </c>
      <c r="J11" s="16">
        <v>41899</v>
      </c>
      <c r="K11" s="16">
        <v>27104.799999999999</v>
      </c>
      <c r="L11" s="16">
        <v>14794.2</v>
      </c>
      <c r="M11" s="11"/>
      <c r="N11" s="11"/>
    </row>
    <row r="12" spans="1:18" ht="25.5" x14ac:dyDescent="0.25">
      <c r="A12" s="7"/>
      <c r="B12" s="119"/>
      <c r="C12" s="62" t="s">
        <v>127</v>
      </c>
      <c r="D12" s="13"/>
      <c r="E12" s="46">
        <v>101330027</v>
      </c>
      <c r="F12" s="6"/>
      <c r="G12" s="6"/>
      <c r="H12" s="6" t="s">
        <v>38</v>
      </c>
      <c r="I12" s="32">
        <v>1</v>
      </c>
      <c r="J12" s="11">
        <v>3279</v>
      </c>
      <c r="K12" s="11">
        <v>3279</v>
      </c>
      <c r="L12" s="11"/>
      <c r="M12" s="11"/>
      <c r="N12" s="11"/>
    </row>
    <row r="13" spans="1:18" ht="25.5" x14ac:dyDescent="0.25">
      <c r="A13" s="7"/>
      <c r="B13" s="119"/>
      <c r="C13" s="63" t="s">
        <v>128</v>
      </c>
      <c r="D13" s="6"/>
      <c r="E13" s="20">
        <v>101330028</v>
      </c>
      <c r="F13" s="6"/>
      <c r="G13" s="6"/>
      <c r="H13" s="6" t="s">
        <v>38</v>
      </c>
      <c r="I13" s="32">
        <v>2</v>
      </c>
      <c r="J13" s="11">
        <v>2626</v>
      </c>
      <c r="K13" s="11">
        <v>2626</v>
      </c>
      <c r="L13" s="11"/>
      <c r="M13" s="11"/>
      <c r="N13" s="11"/>
    </row>
    <row r="14" spans="1:18" x14ac:dyDescent="0.25">
      <c r="A14" s="7"/>
      <c r="B14" s="119"/>
      <c r="C14" s="63" t="s">
        <v>129</v>
      </c>
      <c r="D14" s="20"/>
      <c r="E14" s="20">
        <v>101330001</v>
      </c>
      <c r="F14" s="6"/>
      <c r="G14" s="6"/>
      <c r="H14" s="6" t="s">
        <v>38</v>
      </c>
      <c r="I14" s="32">
        <v>1</v>
      </c>
      <c r="J14" s="17">
        <v>60722</v>
      </c>
      <c r="K14" s="11">
        <v>60722</v>
      </c>
      <c r="L14" s="17"/>
      <c r="M14" s="17"/>
      <c r="N14" s="32"/>
    </row>
    <row r="15" spans="1:18" x14ac:dyDescent="0.25">
      <c r="A15" s="7"/>
      <c r="B15" s="119"/>
      <c r="C15" s="63" t="s">
        <v>129</v>
      </c>
      <c r="D15" s="20"/>
      <c r="E15" s="20">
        <v>101330002</v>
      </c>
      <c r="F15" s="6"/>
      <c r="G15" s="6"/>
      <c r="H15" s="6" t="s">
        <v>38</v>
      </c>
      <c r="I15" s="32">
        <v>1</v>
      </c>
      <c r="J15" s="17">
        <v>60723</v>
      </c>
      <c r="K15" s="11">
        <v>60723</v>
      </c>
      <c r="L15" s="17"/>
      <c r="M15" s="17"/>
      <c r="N15" s="32"/>
    </row>
    <row r="16" spans="1:18" ht="15" customHeight="1" x14ac:dyDescent="0.25">
      <c r="A16" s="7"/>
      <c r="B16" s="119"/>
      <c r="C16" s="63" t="s">
        <v>130</v>
      </c>
      <c r="D16" s="20"/>
      <c r="E16" s="20">
        <v>101330002</v>
      </c>
      <c r="F16" s="6"/>
      <c r="G16" s="6"/>
      <c r="H16" s="6" t="s">
        <v>38</v>
      </c>
      <c r="I16" s="32">
        <v>1</v>
      </c>
      <c r="J16" s="17">
        <v>20780</v>
      </c>
      <c r="K16" s="11">
        <v>20780</v>
      </c>
      <c r="L16" s="17"/>
      <c r="M16" s="17"/>
      <c r="N16" s="32"/>
    </row>
    <row r="17" spans="1:18" ht="20.25" customHeight="1" x14ac:dyDescent="0.25">
      <c r="A17" s="7"/>
      <c r="B17" s="119"/>
      <c r="C17" s="63" t="s">
        <v>130</v>
      </c>
      <c r="D17" s="20"/>
      <c r="E17" s="20">
        <v>101330004</v>
      </c>
      <c r="F17" s="6"/>
      <c r="G17" s="6"/>
      <c r="H17" s="6" t="s">
        <v>38</v>
      </c>
      <c r="I17" s="32">
        <v>1</v>
      </c>
      <c r="J17" s="17">
        <v>20780</v>
      </c>
      <c r="K17" s="11">
        <v>20780</v>
      </c>
      <c r="L17" s="17"/>
      <c r="M17" s="17"/>
      <c r="N17" s="32"/>
    </row>
    <row r="18" spans="1:18" ht="67.5" customHeight="1" x14ac:dyDescent="0.25">
      <c r="A18" s="7"/>
      <c r="B18" s="119"/>
      <c r="C18" s="63" t="s">
        <v>131</v>
      </c>
      <c r="D18" s="20"/>
      <c r="E18" s="20">
        <v>101330005</v>
      </c>
      <c r="F18" s="6"/>
      <c r="G18" s="6"/>
      <c r="H18" s="6" t="s">
        <v>38</v>
      </c>
      <c r="I18" s="32">
        <v>1</v>
      </c>
      <c r="J18" s="17">
        <v>288717</v>
      </c>
      <c r="K18" s="11">
        <v>288717</v>
      </c>
      <c r="L18" s="17"/>
      <c r="M18" s="17"/>
      <c r="N18" s="32"/>
      <c r="P18" s="120"/>
      <c r="Q18" s="120"/>
      <c r="R18" s="120"/>
    </row>
    <row r="19" spans="1:18" x14ac:dyDescent="0.25">
      <c r="A19" s="7"/>
      <c r="B19" s="119"/>
      <c r="C19" s="63" t="s">
        <v>132</v>
      </c>
      <c r="D19" s="20"/>
      <c r="E19" s="20">
        <v>101330035</v>
      </c>
      <c r="F19" s="20"/>
      <c r="G19" s="20"/>
      <c r="H19" s="20" t="s">
        <v>45</v>
      </c>
      <c r="I19" s="21">
        <v>8</v>
      </c>
      <c r="J19" s="17">
        <v>0</v>
      </c>
      <c r="K19" s="11">
        <v>0</v>
      </c>
      <c r="L19" s="17"/>
      <c r="M19" s="17"/>
      <c r="N19" s="32"/>
      <c r="P19" s="121"/>
      <c r="Q19" s="121"/>
    </row>
    <row r="20" spans="1:18" ht="25.5" x14ac:dyDescent="0.25">
      <c r="A20" s="7"/>
      <c r="B20" s="119"/>
      <c r="C20" s="63" t="s">
        <v>133</v>
      </c>
      <c r="D20" s="20"/>
      <c r="E20" s="20">
        <v>101330035</v>
      </c>
      <c r="F20" s="20"/>
      <c r="G20" s="20"/>
      <c r="H20" s="20" t="s">
        <v>45</v>
      </c>
      <c r="I20" s="21">
        <v>1</v>
      </c>
      <c r="J20" s="17">
        <v>0</v>
      </c>
      <c r="K20" s="11">
        <v>0</v>
      </c>
      <c r="L20" s="17"/>
      <c r="M20" s="17"/>
      <c r="N20" s="32"/>
    </row>
    <row r="21" spans="1:18" ht="27.75" customHeight="1" x14ac:dyDescent="0.25">
      <c r="A21" s="7"/>
      <c r="B21" s="119"/>
      <c r="C21" s="63" t="s">
        <v>134</v>
      </c>
      <c r="D21" s="20"/>
      <c r="E21" s="20">
        <v>101310017</v>
      </c>
      <c r="F21" s="20"/>
      <c r="G21" s="20"/>
      <c r="H21" s="20" t="s">
        <v>45</v>
      </c>
      <c r="I21" s="21">
        <v>1</v>
      </c>
      <c r="J21" s="22">
        <v>0</v>
      </c>
      <c r="K21" s="22">
        <v>0</v>
      </c>
      <c r="L21" s="17"/>
      <c r="M21" s="17"/>
      <c r="N21" s="32"/>
    </row>
    <row r="22" spans="1:18" ht="68.25" customHeight="1" x14ac:dyDescent="0.25">
      <c r="A22" s="7"/>
      <c r="B22" s="119"/>
      <c r="C22" s="63" t="s">
        <v>136</v>
      </c>
      <c r="D22" s="20"/>
      <c r="E22" s="20">
        <v>101330019</v>
      </c>
      <c r="F22" s="20"/>
      <c r="G22" s="20"/>
      <c r="H22" s="20" t="s">
        <v>45</v>
      </c>
      <c r="I22" s="21">
        <v>1</v>
      </c>
      <c r="J22" s="22">
        <v>0</v>
      </c>
      <c r="K22" s="22">
        <v>0</v>
      </c>
      <c r="L22" s="17"/>
      <c r="M22" s="17"/>
      <c r="N22" s="32"/>
      <c r="P22" s="122"/>
      <c r="Q22" s="122"/>
      <c r="R22" s="122"/>
    </row>
    <row r="23" spans="1:18" x14ac:dyDescent="0.25">
      <c r="A23" s="7"/>
      <c r="B23" s="119"/>
      <c r="C23" s="63" t="s">
        <v>143</v>
      </c>
      <c r="D23" s="20"/>
      <c r="E23" s="20">
        <v>101330021</v>
      </c>
      <c r="F23" s="20"/>
      <c r="G23" s="20"/>
      <c r="H23" s="20" t="s">
        <v>45</v>
      </c>
      <c r="I23" s="21">
        <v>1</v>
      </c>
      <c r="J23" s="22">
        <v>0</v>
      </c>
      <c r="K23" s="22">
        <v>0</v>
      </c>
      <c r="L23" s="17"/>
      <c r="M23" s="17"/>
      <c r="N23" s="32"/>
    </row>
    <row r="24" spans="1:18" ht="25.5" x14ac:dyDescent="0.25">
      <c r="A24" s="7"/>
      <c r="B24" s="119"/>
      <c r="C24" s="63" t="s">
        <v>137</v>
      </c>
      <c r="D24" s="20"/>
      <c r="E24" s="20">
        <v>101330022</v>
      </c>
      <c r="F24" s="20"/>
      <c r="G24" s="20"/>
      <c r="H24" s="20" t="s">
        <v>38</v>
      </c>
      <c r="I24" s="21">
        <v>1</v>
      </c>
      <c r="J24" s="22">
        <v>4314</v>
      </c>
      <c r="K24" s="22">
        <v>4314</v>
      </c>
      <c r="L24" s="17"/>
      <c r="M24" s="17"/>
      <c r="N24" s="32"/>
    </row>
    <row r="25" spans="1:18" x14ac:dyDescent="0.25">
      <c r="A25" s="7"/>
      <c r="B25" s="119"/>
      <c r="C25" s="63" t="s">
        <v>138</v>
      </c>
      <c r="D25" s="20"/>
      <c r="E25" s="20">
        <v>101310033</v>
      </c>
      <c r="F25" s="20"/>
      <c r="G25" s="20"/>
      <c r="H25" s="20" t="s">
        <v>45</v>
      </c>
      <c r="I25" s="21">
        <v>1</v>
      </c>
      <c r="J25" s="22">
        <v>0</v>
      </c>
      <c r="K25" s="22">
        <v>0</v>
      </c>
      <c r="L25" s="17"/>
      <c r="M25" s="17"/>
      <c r="N25" s="32"/>
      <c r="P25" s="58"/>
    </row>
    <row r="26" spans="1:18" ht="25.5" x14ac:dyDescent="0.25">
      <c r="A26" s="7"/>
      <c r="B26" s="119"/>
      <c r="C26" s="63" t="s">
        <v>139</v>
      </c>
      <c r="D26" s="20"/>
      <c r="E26" s="20">
        <v>101330032</v>
      </c>
      <c r="F26" s="20"/>
      <c r="G26" s="20"/>
      <c r="H26" s="20" t="s">
        <v>45</v>
      </c>
      <c r="I26" s="21">
        <v>1</v>
      </c>
      <c r="J26" s="22">
        <v>24657</v>
      </c>
      <c r="K26" s="22">
        <v>24657</v>
      </c>
      <c r="L26" s="17"/>
      <c r="M26" s="17"/>
      <c r="N26" s="32"/>
      <c r="P26" s="54"/>
      <c r="Q26" s="55"/>
    </row>
    <row r="27" spans="1:18" x14ac:dyDescent="0.25">
      <c r="A27" s="7"/>
      <c r="B27" s="119"/>
      <c r="C27" s="63" t="s">
        <v>140</v>
      </c>
      <c r="D27" s="20"/>
      <c r="E27" s="20">
        <v>101310024</v>
      </c>
      <c r="F27" s="20"/>
      <c r="G27" s="20"/>
      <c r="H27" s="20" t="s">
        <v>45</v>
      </c>
      <c r="I27" s="21">
        <v>1</v>
      </c>
      <c r="J27" s="22">
        <v>83600</v>
      </c>
      <c r="K27" s="22">
        <v>75603.8</v>
      </c>
      <c r="L27" s="22">
        <v>7996.2</v>
      </c>
      <c r="M27" s="17"/>
      <c r="N27" s="32"/>
    </row>
    <row r="28" spans="1:18" x14ac:dyDescent="0.25">
      <c r="A28" s="7"/>
      <c r="B28" s="119"/>
      <c r="C28" s="63" t="s">
        <v>141</v>
      </c>
      <c r="D28" s="20"/>
      <c r="E28" s="20">
        <v>101330025</v>
      </c>
      <c r="F28" s="20"/>
      <c r="G28" s="20"/>
      <c r="H28" s="20" t="s">
        <v>45</v>
      </c>
      <c r="I28" s="21">
        <v>1</v>
      </c>
      <c r="J28" s="34">
        <v>54970</v>
      </c>
      <c r="K28" s="34">
        <v>54970</v>
      </c>
      <c r="L28" s="35"/>
      <c r="M28" s="17"/>
      <c r="N28" s="32"/>
    </row>
    <row r="29" spans="1:18" ht="25.5" x14ac:dyDescent="0.25">
      <c r="A29" s="7"/>
      <c r="B29" s="119"/>
      <c r="C29" s="63" t="s">
        <v>144</v>
      </c>
      <c r="D29" s="20"/>
      <c r="E29" s="20">
        <v>101330034</v>
      </c>
      <c r="F29" s="20"/>
      <c r="G29" s="20"/>
      <c r="H29" s="20" t="s">
        <v>45</v>
      </c>
      <c r="I29" s="21">
        <v>28</v>
      </c>
      <c r="J29" s="34">
        <v>28924</v>
      </c>
      <c r="K29" s="19">
        <v>11569.2</v>
      </c>
      <c r="L29" s="35">
        <v>17354.8</v>
      </c>
      <c r="M29" s="17"/>
      <c r="N29" s="32"/>
    </row>
    <row r="30" spans="1:18" ht="25.5" x14ac:dyDescent="0.25">
      <c r="A30" s="7"/>
      <c r="B30" s="119"/>
      <c r="C30" s="63" t="s">
        <v>145</v>
      </c>
      <c r="D30" s="20"/>
      <c r="E30" s="20">
        <v>101330020</v>
      </c>
      <c r="F30" s="20"/>
      <c r="G30" s="20"/>
      <c r="H30" s="20" t="s">
        <v>45</v>
      </c>
      <c r="I30" s="21">
        <v>1</v>
      </c>
      <c r="J30" s="34">
        <v>7899</v>
      </c>
      <c r="K30" s="19">
        <v>3159.6</v>
      </c>
      <c r="L30" s="35">
        <v>4739.3999999999996</v>
      </c>
      <c r="M30" s="17"/>
      <c r="N30" s="32"/>
    </row>
    <row r="31" spans="1:18" x14ac:dyDescent="0.25">
      <c r="A31" s="7"/>
      <c r="B31" s="119"/>
      <c r="C31" s="63" t="s">
        <v>46</v>
      </c>
      <c r="D31" s="20"/>
      <c r="E31" s="20">
        <v>101330027</v>
      </c>
      <c r="F31" s="20"/>
      <c r="G31" s="20"/>
      <c r="H31" s="20" t="s">
        <v>45</v>
      </c>
      <c r="I31" s="21">
        <v>1</v>
      </c>
      <c r="J31" s="34">
        <v>1100</v>
      </c>
      <c r="K31" s="19">
        <v>604.79999999999995</v>
      </c>
      <c r="L31" s="35">
        <v>495.2</v>
      </c>
      <c r="M31" s="17"/>
      <c r="N31" s="32"/>
    </row>
    <row r="32" spans="1:18" x14ac:dyDescent="0.25">
      <c r="A32" s="7"/>
      <c r="B32" s="119"/>
      <c r="C32" s="63" t="s">
        <v>52</v>
      </c>
      <c r="D32" s="20"/>
      <c r="E32" s="27">
        <v>101330035</v>
      </c>
      <c r="F32" s="20"/>
      <c r="G32" s="20"/>
      <c r="H32" s="20" t="s">
        <v>45</v>
      </c>
      <c r="I32" s="21">
        <v>1</v>
      </c>
      <c r="J32" s="34">
        <v>95088.61</v>
      </c>
      <c r="K32" s="19">
        <v>1188.5999999999999</v>
      </c>
      <c r="L32" s="35">
        <v>93900.01</v>
      </c>
      <c r="M32" s="17"/>
      <c r="N32" s="32"/>
    </row>
    <row r="33" spans="1:18" x14ac:dyDescent="0.25">
      <c r="A33" s="7"/>
      <c r="B33" s="119"/>
      <c r="C33" s="66" t="s">
        <v>142</v>
      </c>
      <c r="D33" s="20"/>
      <c r="E33" s="27">
        <v>101330036</v>
      </c>
      <c r="F33" s="20"/>
      <c r="G33" s="20"/>
      <c r="H33" s="20" t="s">
        <v>45</v>
      </c>
      <c r="I33" s="21">
        <v>1</v>
      </c>
      <c r="J33" s="34">
        <v>19999.2</v>
      </c>
      <c r="K33" s="19">
        <v>0</v>
      </c>
      <c r="L33" s="35">
        <v>19999.2</v>
      </c>
      <c r="M33" s="17"/>
      <c r="N33" s="32"/>
    </row>
    <row r="34" spans="1:18" ht="25.5" x14ac:dyDescent="0.25">
      <c r="A34" s="7"/>
      <c r="B34" s="119"/>
      <c r="C34" s="63" t="s">
        <v>100</v>
      </c>
      <c r="E34" s="27">
        <v>101330037</v>
      </c>
      <c r="F34" s="29"/>
      <c r="G34" s="29"/>
      <c r="H34" s="20" t="s">
        <v>45</v>
      </c>
      <c r="I34" s="21">
        <v>1</v>
      </c>
      <c r="J34" s="37">
        <v>0</v>
      </c>
      <c r="K34" s="37">
        <v>0</v>
      </c>
      <c r="L34" s="38"/>
      <c r="M34" s="17"/>
      <c r="N34" s="32"/>
      <c r="O34" s="56" t="s">
        <v>99</v>
      </c>
    </row>
    <row r="35" spans="1:18" x14ac:dyDescent="0.25">
      <c r="A35" s="7"/>
      <c r="B35" s="119"/>
      <c r="C35" s="66" t="s">
        <v>121</v>
      </c>
      <c r="D35" s="29"/>
      <c r="E35" s="27">
        <v>101330044</v>
      </c>
      <c r="F35" s="29"/>
      <c r="G35" s="29"/>
      <c r="H35" s="20" t="s">
        <v>45</v>
      </c>
      <c r="I35" s="21">
        <v>1</v>
      </c>
      <c r="J35" s="37">
        <v>0</v>
      </c>
      <c r="K35" s="37">
        <v>0</v>
      </c>
      <c r="L35" s="38"/>
      <c r="M35" s="17"/>
      <c r="N35" s="32"/>
      <c r="O35" s="56" t="s">
        <v>99</v>
      </c>
      <c r="P35" s="51"/>
    </row>
    <row r="36" spans="1:18" ht="25.5" x14ac:dyDescent="0.25">
      <c r="A36" s="7"/>
      <c r="B36" s="119"/>
      <c r="C36" s="63" t="s">
        <v>146</v>
      </c>
      <c r="D36" s="29"/>
      <c r="E36" s="27" t="s">
        <v>101</v>
      </c>
      <c r="F36" s="29"/>
      <c r="G36" s="29"/>
      <c r="H36" s="20" t="s">
        <v>45</v>
      </c>
      <c r="I36" s="21">
        <v>3</v>
      </c>
      <c r="J36" s="37">
        <v>0</v>
      </c>
      <c r="K36" s="37">
        <v>0</v>
      </c>
      <c r="L36" s="38"/>
      <c r="M36" s="17"/>
      <c r="N36" s="32"/>
      <c r="O36" s="56" t="s">
        <v>99</v>
      </c>
    </row>
    <row r="37" spans="1:18" s="85" customFormat="1" x14ac:dyDescent="0.25">
      <c r="A37" s="73"/>
      <c r="B37" s="119"/>
      <c r="C37" s="74" t="s">
        <v>148</v>
      </c>
      <c r="D37" s="75"/>
      <c r="E37" s="76">
        <v>101330042</v>
      </c>
      <c r="F37" s="75"/>
      <c r="G37" s="75"/>
      <c r="H37" s="28" t="s">
        <v>45</v>
      </c>
      <c r="I37" s="25">
        <v>1</v>
      </c>
      <c r="J37" s="77">
        <v>0</v>
      </c>
      <c r="K37" s="77">
        <v>0</v>
      </c>
      <c r="L37" s="78"/>
      <c r="M37" s="79"/>
      <c r="N37" s="80"/>
      <c r="O37" s="81" t="s">
        <v>99</v>
      </c>
      <c r="P37" s="82"/>
      <c r="Q37" s="83"/>
      <c r="R37" s="84"/>
    </row>
    <row r="38" spans="1:18" ht="9.75" customHeight="1" x14ac:dyDescent="0.25">
      <c r="A38" s="7"/>
      <c r="B38" s="119"/>
      <c r="C38" s="62"/>
      <c r="D38" s="32"/>
      <c r="E38" s="59"/>
      <c r="F38" s="32"/>
      <c r="G38" s="32"/>
      <c r="H38" s="32"/>
      <c r="I38" s="32"/>
      <c r="J38" s="35"/>
      <c r="K38" s="19"/>
      <c r="L38" s="35"/>
      <c r="M38" s="17"/>
      <c r="N38" s="32"/>
      <c r="P38" s="58"/>
    </row>
    <row r="39" spans="1:18" x14ac:dyDescent="0.25">
      <c r="A39" s="7"/>
      <c r="B39" s="119"/>
      <c r="C39" s="89" t="s">
        <v>162</v>
      </c>
      <c r="D39" s="29"/>
      <c r="E39" s="27"/>
      <c r="F39" s="29"/>
      <c r="G39" s="29"/>
      <c r="H39" s="20"/>
      <c r="I39" s="21"/>
      <c r="J39" s="37"/>
      <c r="K39" s="37"/>
      <c r="L39" s="38"/>
      <c r="M39" s="17"/>
      <c r="N39" s="32"/>
    </row>
    <row r="40" spans="1:18" s="85" customFormat="1" ht="25.5" x14ac:dyDescent="0.25">
      <c r="A40" s="73"/>
      <c r="B40" s="119"/>
      <c r="C40" s="68" t="s">
        <v>135</v>
      </c>
      <c r="D40" s="28"/>
      <c r="E40" s="28">
        <v>101330018</v>
      </c>
      <c r="F40" s="28"/>
      <c r="G40" s="28"/>
      <c r="H40" s="28" t="s">
        <v>38</v>
      </c>
      <c r="I40" s="25">
        <v>1</v>
      </c>
      <c r="J40" s="26">
        <v>0</v>
      </c>
      <c r="K40" s="26">
        <v>0</v>
      </c>
      <c r="L40" s="79"/>
      <c r="M40" s="79"/>
      <c r="N40" s="80"/>
      <c r="O40" s="81" t="s">
        <v>99</v>
      </c>
      <c r="P40" s="84"/>
      <c r="Q40" s="84"/>
      <c r="R40" s="84"/>
    </row>
    <row r="41" spans="1:18" s="85" customFormat="1" ht="25.5" x14ac:dyDescent="0.25">
      <c r="A41" s="73"/>
      <c r="B41" s="119"/>
      <c r="C41" s="74" t="s">
        <v>147</v>
      </c>
      <c r="D41" s="75"/>
      <c r="E41" s="76">
        <v>101330038</v>
      </c>
      <c r="F41" s="75"/>
      <c r="G41" s="75"/>
      <c r="H41" s="28" t="s">
        <v>45</v>
      </c>
      <c r="I41" s="25">
        <v>1</v>
      </c>
      <c r="J41" s="77">
        <v>0</v>
      </c>
      <c r="K41" s="77">
        <v>0</v>
      </c>
      <c r="L41" s="78"/>
      <c r="M41" s="79"/>
      <c r="N41" s="80"/>
      <c r="O41" s="81" t="s">
        <v>99</v>
      </c>
      <c r="P41" s="84"/>
      <c r="Q41" s="84"/>
      <c r="R41" s="84"/>
    </row>
    <row r="42" spans="1:18" ht="38.25" x14ac:dyDescent="0.25">
      <c r="A42" s="7"/>
      <c r="B42" s="31" t="s">
        <v>19</v>
      </c>
      <c r="C42" s="65"/>
      <c r="D42" s="6"/>
      <c r="E42" s="45"/>
      <c r="F42" s="6"/>
      <c r="G42" s="6"/>
      <c r="H42" s="32" t="s">
        <v>38</v>
      </c>
      <c r="I42" s="14">
        <f>SUM(I44:I67)</f>
        <v>19</v>
      </c>
      <c r="J42" s="18">
        <f>SUM(J44:J67)</f>
        <v>117482</v>
      </c>
      <c r="K42" s="24">
        <f>SUM(K44:K67)</f>
        <v>65194.86</v>
      </c>
      <c r="L42" s="18">
        <f t="shared" si="0"/>
        <v>52287.14</v>
      </c>
      <c r="M42" s="17"/>
      <c r="N42" s="32"/>
    </row>
    <row r="43" spans="1:18" ht="18" customHeight="1" x14ac:dyDescent="0.25">
      <c r="A43" s="7"/>
      <c r="B43" s="112" t="s">
        <v>39</v>
      </c>
      <c r="C43" s="91" t="s">
        <v>163</v>
      </c>
      <c r="D43" s="13"/>
      <c r="E43" s="46"/>
      <c r="F43" s="6"/>
      <c r="G43" s="6"/>
      <c r="H43" s="32"/>
      <c r="I43" s="14"/>
      <c r="J43" s="18"/>
      <c r="K43" s="24"/>
      <c r="L43" s="18"/>
      <c r="M43" s="17"/>
      <c r="N43" s="32"/>
    </row>
    <row r="44" spans="1:18" s="85" customFormat="1" x14ac:dyDescent="0.25">
      <c r="A44" s="73"/>
      <c r="B44" s="119"/>
      <c r="C44" s="98" t="s">
        <v>96</v>
      </c>
      <c r="D44" s="99"/>
      <c r="E44" s="94">
        <v>101490020</v>
      </c>
      <c r="F44" s="93"/>
      <c r="G44" s="93"/>
      <c r="H44" s="93" t="s">
        <v>45</v>
      </c>
      <c r="I44" s="80">
        <v>1</v>
      </c>
      <c r="J44" s="79">
        <v>1812</v>
      </c>
      <c r="K44" s="87">
        <v>1812</v>
      </c>
      <c r="L44" s="79"/>
      <c r="M44" s="79"/>
      <c r="N44" s="80"/>
      <c r="O44" s="81"/>
      <c r="P44" s="84"/>
      <c r="Q44" s="84"/>
      <c r="R44" s="84"/>
    </row>
    <row r="45" spans="1:18" s="85" customFormat="1" x14ac:dyDescent="0.25">
      <c r="A45" s="73"/>
      <c r="B45" s="119"/>
      <c r="C45" s="92" t="s">
        <v>95</v>
      </c>
      <c r="D45" s="93"/>
      <c r="E45" s="94">
        <v>101490021</v>
      </c>
      <c r="F45" s="93"/>
      <c r="G45" s="93"/>
      <c r="H45" s="93" t="s">
        <v>38</v>
      </c>
      <c r="I45" s="80">
        <v>1</v>
      </c>
      <c r="J45" s="79">
        <v>1436</v>
      </c>
      <c r="K45" s="87">
        <v>1436</v>
      </c>
      <c r="L45" s="79"/>
      <c r="M45" s="79"/>
      <c r="N45" s="80"/>
      <c r="O45" s="81"/>
      <c r="P45" s="84"/>
      <c r="Q45" s="84"/>
      <c r="R45" s="84"/>
    </row>
    <row r="46" spans="1:18" s="85" customFormat="1" x14ac:dyDescent="0.25">
      <c r="A46" s="73"/>
      <c r="B46" s="119"/>
      <c r="C46" s="92" t="s">
        <v>94</v>
      </c>
      <c r="D46" s="93"/>
      <c r="E46" s="94">
        <v>101480018</v>
      </c>
      <c r="F46" s="93"/>
      <c r="G46" s="93"/>
      <c r="H46" s="93" t="s">
        <v>38</v>
      </c>
      <c r="I46" s="80">
        <v>1</v>
      </c>
      <c r="J46" s="79">
        <v>2674</v>
      </c>
      <c r="K46" s="87">
        <v>2674</v>
      </c>
      <c r="L46" s="79"/>
      <c r="M46" s="79"/>
      <c r="N46" s="80"/>
      <c r="O46" s="81"/>
      <c r="P46" s="84"/>
      <c r="Q46" s="84"/>
      <c r="R46" s="84"/>
    </row>
    <row r="47" spans="1:18" s="85" customFormat="1" x14ac:dyDescent="0.25">
      <c r="A47" s="73"/>
      <c r="B47" s="119"/>
      <c r="C47" s="92" t="s">
        <v>88</v>
      </c>
      <c r="D47" s="93"/>
      <c r="E47" s="94">
        <v>101480019</v>
      </c>
      <c r="F47" s="93"/>
      <c r="G47" s="93"/>
      <c r="H47" s="93" t="s">
        <v>38</v>
      </c>
      <c r="I47" s="80">
        <v>1</v>
      </c>
      <c r="J47" s="79">
        <v>2520</v>
      </c>
      <c r="K47" s="87">
        <v>2520</v>
      </c>
      <c r="L47" s="79"/>
      <c r="M47" s="79"/>
      <c r="N47" s="80"/>
      <c r="O47" s="81"/>
      <c r="P47" s="84"/>
      <c r="Q47" s="84"/>
      <c r="R47" s="84"/>
    </row>
    <row r="48" spans="1:18" s="85" customFormat="1" x14ac:dyDescent="0.25">
      <c r="A48" s="73"/>
      <c r="B48" s="119"/>
      <c r="C48" s="92" t="s">
        <v>93</v>
      </c>
      <c r="D48" s="93"/>
      <c r="E48" s="94">
        <v>101480047</v>
      </c>
      <c r="F48" s="93"/>
      <c r="G48" s="93"/>
      <c r="H48" s="93" t="s">
        <v>38</v>
      </c>
      <c r="I48" s="80">
        <v>1</v>
      </c>
      <c r="J48" s="79">
        <v>4000</v>
      </c>
      <c r="K48" s="87">
        <v>2399.8000000000002</v>
      </c>
      <c r="L48" s="79">
        <v>1600.2</v>
      </c>
      <c r="M48" s="79"/>
      <c r="N48" s="80"/>
      <c r="O48" s="81"/>
      <c r="P48" s="84"/>
      <c r="Q48" s="84"/>
      <c r="R48" s="84"/>
    </row>
    <row r="49" spans="1:18" s="85" customFormat="1" x14ac:dyDescent="0.25">
      <c r="A49" s="73"/>
      <c r="B49" s="119"/>
      <c r="C49" s="68" t="s">
        <v>91</v>
      </c>
      <c r="D49" s="28"/>
      <c r="E49" s="86">
        <v>101480049</v>
      </c>
      <c r="F49" s="28"/>
      <c r="G49" s="28"/>
      <c r="H49" s="28" t="s">
        <v>45</v>
      </c>
      <c r="I49" s="25">
        <v>1</v>
      </c>
      <c r="J49" s="26">
        <v>13850</v>
      </c>
      <c r="K49" s="26">
        <v>3462.6</v>
      </c>
      <c r="L49" s="79">
        <v>10387.4</v>
      </c>
      <c r="M49" s="79"/>
      <c r="N49" s="80"/>
      <c r="O49" s="81"/>
      <c r="P49" s="84"/>
      <c r="Q49" s="84"/>
      <c r="R49" s="84"/>
    </row>
    <row r="50" spans="1:18" s="85" customFormat="1" x14ac:dyDescent="0.25">
      <c r="A50" s="73"/>
      <c r="B50" s="119"/>
      <c r="C50" s="68" t="s">
        <v>92</v>
      </c>
      <c r="D50" s="28"/>
      <c r="E50" s="28">
        <v>101480050</v>
      </c>
      <c r="F50" s="28"/>
      <c r="G50" s="28"/>
      <c r="H50" s="28" t="s">
        <v>45</v>
      </c>
      <c r="I50" s="25">
        <v>1</v>
      </c>
      <c r="J50" s="26">
        <v>6750</v>
      </c>
      <c r="K50" s="26">
        <v>1462.5</v>
      </c>
      <c r="L50" s="79">
        <v>5287.5</v>
      </c>
      <c r="M50" s="79"/>
      <c r="N50" s="80"/>
      <c r="O50" s="81"/>
      <c r="P50" s="84"/>
      <c r="Q50" s="84"/>
      <c r="R50" s="84"/>
    </row>
    <row r="51" spans="1:18" s="85" customFormat="1" x14ac:dyDescent="0.25">
      <c r="A51" s="73"/>
      <c r="B51" s="119"/>
      <c r="C51" s="68"/>
      <c r="D51" s="28"/>
      <c r="E51" s="76"/>
      <c r="F51" s="28"/>
      <c r="G51" s="28"/>
      <c r="H51" s="28"/>
      <c r="I51" s="25"/>
      <c r="J51" s="26"/>
      <c r="K51" s="26"/>
      <c r="L51" s="79"/>
      <c r="M51" s="79"/>
      <c r="N51" s="80"/>
      <c r="O51" s="81"/>
      <c r="P51" s="84"/>
      <c r="Q51" s="84"/>
      <c r="R51" s="84"/>
    </row>
    <row r="52" spans="1:18" s="85" customFormat="1" ht="19.5" customHeight="1" x14ac:dyDescent="0.25">
      <c r="A52" s="73"/>
      <c r="B52" s="119"/>
      <c r="C52" s="95" t="s">
        <v>161</v>
      </c>
      <c r="D52" s="93"/>
      <c r="E52" s="94"/>
      <c r="F52" s="93"/>
      <c r="G52" s="93"/>
      <c r="H52" s="93"/>
      <c r="I52" s="80"/>
      <c r="J52" s="79"/>
      <c r="K52" s="87"/>
      <c r="L52" s="79"/>
      <c r="M52" s="79"/>
      <c r="N52" s="80"/>
      <c r="O52" s="81"/>
      <c r="P52" s="84"/>
      <c r="Q52" s="84"/>
      <c r="R52" s="84"/>
    </row>
    <row r="53" spans="1:18" x14ac:dyDescent="0.25">
      <c r="A53" s="7"/>
      <c r="B53" s="119"/>
      <c r="C53" s="65" t="s">
        <v>149</v>
      </c>
      <c r="D53" s="6"/>
      <c r="E53" s="46">
        <v>101420023</v>
      </c>
      <c r="F53" s="6"/>
      <c r="G53" s="6"/>
      <c r="H53" s="6" t="s">
        <v>38</v>
      </c>
      <c r="I53" s="32">
        <v>1</v>
      </c>
      <c r="J53" s="17">
        <v>4788</v>
      </c>
      <c r="K53" s="11"/>
      <c r="L53" s="17">
        <v>4788</v>
      </c>
      <c r="M53" s="17"/>
      <c r="N53" s="32"/>
    </row>
    <row r="54" spans="1:18" ht="25.5" x14ac:dyDescent="0.25">
      <c r="A54" s="7"/>
      <c r="B54" s="119"/>
      <c r="C54" s="65" t="s">
        <v>150</v>
      </c>
      <c r="D54" s="6"/>
      <c r="E54" s="46">
        <v>101430026</v>
      </c>
      <c r="F54" s="6"/>
      <c r="G54" s="6"/>
      <c r="H54" s="6" t="s">
        <v>38</v>
      </c>
      <c r="I54" s="32">
        <v>1</v>
      </c>
      <c r="J54" s="17">
        <v>2310</v>
      </c>
      <c r="K54" s="11">
        <v>2310</v>
      </c>
      <c r="L54" s="17"/>
      <c r="M54" s="17"/>
      <c r="N54" s="32"/>
    </row>
    <row r="55" spans="1:18" ht="18" customHeight="1" x14ac:dyDescent="0.25">
      <c r="A55" s="7"/>
      <c r="B55" s="119"/>
      <c r="C55" s="65" t="s">
        <v>151</v>
      </c>
      <c r="D55" s="6"/>
      <c r="E55" s="46" t="s">
        <v>47</v>
      </c>
      <c r="F55" s="6"/>
      <c r="G55" s="6"/>
      <c r="H55" s="6" t="s">
        <v>38</v>
      </c>
      <c r="I55" s="32">
        <v>2</v>
      </c>
      <c r="J55" s="17">
        <v>3154</v>
      </c>
      <c r="K55" s="11">
        <v>3154</v>
      </c>
      <c r="L55" s="17"/>
      <c r="M55" s="17"/>
      <c r="N55" s="32"/>
    </row>
    <row r="56" spans="1:18" ht="25.5" x14ac:dyDescent="0.25">
      <c r="A56" s="7"/>
      <c r="B56" s="119"/>
      <c r="C56" s="63" t="s">
        <v>152</v>
      </c>
      <c r="D56" s="20"/>
      <c r="E56" s="20">
        <v>101420030</v>
      </c>
      <c r="F56" s="20"/>
      <c r="G56" s="20"/>
      <c r="H56" s="20" t="s">
        <v>45</v>
      </c>
      <c r="I56" s="21">
        <v>1</v>
      </c>
      <c r="J56" s="22">
        <v>1277</v>
      </c>
      <c r="K56" s="11">
        <v>1277</v>
      </c>
      <c r="L56" s="17"/>
      <c r="M56" s="17"/>
      <c r="N56" s="32"/>
    </row>
    <row r="57" spans="1:18" x14ac:dyDescent="0.25">
      <c r="A57" s="7"/>
      <c r="B57" s="119"/>
      <c r="C57" s="63" t="s">
        <v>153</v>
      </c>
      <c r="D57" s="20"/>
      <c r="E57" s="20">
        <v>101420031</v>
      </c>
      <c r="F57" s="20"/>
      <c r="G57" s="20"/>
      <c r="H57" s="20" t="s">
        <v>45</v>
      </c>
      <c r="I57" s="21">
        <v>1</v>
      </c>
      <c r="J57" s="22">
        <v>3664</v>
      </c>
      <c r="K57" s="11">
        <v>2575.96</v>
      </c>
      <c r="L57" s="17">
        <v>1088.04</v>
      </c>
      <c r="M57" s="17"/>
      <c r="N57" s="32"/>
    </row>
    <row r="58" spans="1:18" ht="18.75" customHeight="1" x14ac:dyDescent="0.25">
      <c r="A58" s="7"/>
      <c r="B58" s="119"/>
      <c r="C58" s="63" t="s">
        <v>154</v>
      </c>
      <c r="D58" s="20"/>
      <c r="E58" s="20">
        <v>101490032</v>
      </c>
      <c r="F58" s="20"/>
      <c r="G58" s="20"/>
      <c r="H58" s="20" t="s">
        <v>45</v>
      </c>
      <c r="I58" s="21">
        <v>1</v>
      </c>
      <c r="J58" s="22">
        <v>2438</v>
      </c>
      <c r="K58" s="22">
        <v>1707.2</v>
      </c>
      <c r="L58" s="17">
        <v>730.8</v>
      </c>
      <c r="M58" s="17"/>
      <c r="N58" s="32"/>
      <c r="P58" s="58"/>
    </row>
    <row r="59" spans="1:18" s="85" customFormat="1" ht="17.25" customHeight="1" x14ac:dyDescent="0.25">
      <c r="A59" s="73"/>
      <c r="B59" s="119"/>
      <c r="C59" s="68" t="s">
        <v>155</v>
      </c>
      <c r="D59" s="28"/>
      <c r="E59" s="28">
        <v>101490033</v>
      </c>
      <c r="F59" s="28"/>
      <c r="G59" s="28"/>
      <c r="H59" s="28" t="s">
        <v>45</v>
      </c>
      <c r="I59" s="25">
        <v>1</v>
      </c>
      <c r="J59" s="26">
        <v>1332</v>
      </c>
      <c r="K59" s="26">
        <v>932</v>
      </c>
      <c r="L59" s="79">
        <v>400</v>
      </c>
      <c r="M59" s="79"/>
      <c r="N59" s="80"/>
      <c r="O59" s="81"/>
      <c r="P59" s="82"/>
      <c r="Q59" s="84"/>
      <c r="R59" s="84"/>
    </row>
    <row r="60" spans="1:18" s="85" customFormat="1" x14ac:dyDescent="0.25">
      <c r="A60" s="73"/>
      <c r="B60" s="119"/>
      <c r="C60" s="68" t="s">
        <v>156</v>
      </c>
      <c r="D60" s="28"/>
      <c r="E60" s="28">
        <v>101490034</v>
      </c>
      <c r="F60" s="28"/>
      <c r="G60" s="28"/>
      <c r="H60" s="28" t="s">
        <v>45</v>
      </c>
      <c r="I60" s="25">
        <v>1</v>
      </c>
      <c r="J60" s="26">
        <v>4474</v>
      </c>
      <c r="K60" s="26">
        <v>3130.8</v>
      </c>
      <c r="L60" s="79">
        <v>1343.2</v>
      </c>
      <c r="M60" s="79"/>
      <c r="N60" s="80"/>
      <c r="O60" s="81"/>
      <c r="P60" s="82"/>
      <c r="Q60" s="84"/>
      <c r="R60" s="84"/>
    </row>
    <row r="61" spans="1:18" s="85" customFormat="1" ht="25.5" x14ac:dyDescent="0.25">
      <c r="A61" s="73"/>
      <c r="B61" s="119"/>
      <c r="C61" s="68" t="s">
        <v>157</v>
      </c>
      <c r="D61" s="28"/>
      <c r="E61" s="28">
        <v>101490035</v>
      </c>
      <c r="F61" s="28"/>
      <c r="G61" s="28"/>
      <c r="H61" s="28" t="s">
        <v>45</v>
      </c>
      <c r="I61" s="25">
        <v>1</v>
      </c>
      <c r="J61" s="26">
        <v>11300</v>
      </c>
      <c r="K61" s="26">
        <v>7910.2</v>
      </c>
      <c r="L61" s="79">
        <v>3389.8</v>
      </c>
      <c r="M61" s="79"/>
      <c r="N61" s="80"/>
      <c r="O61" s="81"/>
      <c r="P61" s="82"/>
      <c r="Q61" s="84"/>
      <c r="R61" s="84"/>
    </row>
    <row r="62" spans="1:18" s="85" customFormat="1" x14ac:dyDescent="0.25">
      <c r="A62" s="73"/>
      <c r="B62" s="119"/>
      <c r="C62" s="68"/>
      <c r="D62" s="28"/>
      <c r="E62" s="28"/>
      <c r="F62" s="28"/>
      <c r="G62" s="28"/>
      <c r="H62" s="28"/>
      <c r="I62" s="25"/>
      <c r="J62" s="26"/>
      <c r="K62" s="26"/>
      <c r="L62" s="79"/>
      <c r="M62" s="79"/>
      <c r="N62" s="80"/>
      <c r="O62" s="81"/>
      <c r="P62" s="82"/>
      <c r="Q62" s="84"/>
      <c r="R62" s="84"/>
    </row>
    <row r="63" spans="1:18" s="85" customFormat="1" x14ac:dyDescent="0.25">
      <c r="A63" s="73"/>
      <c r="B63" s="119"/>
      <c r="C63" s="96" t="s">
        <v>162</v>
      </c>
      <c r="D63" s="28"/>
      <c r="E63" s="28"/>
      <c r="F63" s="28"/>
      <c r="G63" s="28"/>
      <c r="H63" s="28"/>
      <c r="I63" s="25"/>
      <c r="J63" s="26"/>
      <c r="K63" s="26"/>
      <c r="L63" s="79"/>
      <c r="M63" s="79"/>
      <c r="N63" s="80"/>
      <c r="O63" s="81"/>
      <c r="P63" s="82"/>
      <c r="Q63" s="84"/>
      <c r="R63" s="84"/>
    </row>
    <row r="64" spans="1:18" s="85" customFormat="1" ht="17.25" customHeight="1" x14ac:dyDescent="0.25">
      <c r="A64" s="73"/>
      <c r="B64" s="119"/>
      <c r="C64" s="68" t="s">
        <v>158</v>
      </c>
      <c r="D64" s="28"/>
      <c r="E64" s="28">
        <v>101480048</v>
      </c>
      <c r="F64" s="28"/>
      <c r="G64" s="28"/>
      <c r="H64" s="28" t="s">
        <v>45</v>
      </c>
      <c r="I64" s="25">
        <v>1</v>
      </c>
      <c r="J64" s="26">
        <v>49000</v>
      </c>
      <c r="K64" s="26">
        <v>25727.8</v>
      </c>
      <c r="L64" s="79">
        <v>23272.2</v>
      </c>
      <c r="M64" s="79"/>
      <c r="N64" s="80"/>
      <c r="O64" s="81"/>
      <c r="P64" s="82"/>
      <c r="Q64" s="84"/>
      <c r="R64" s="84"/>
    </row>
    <row r="65" spans="1:18" s="85" customFormat="1" x14ac:dyDescent="0.25">
      <c r="A65" s="73"/>
      <c r="B65" s="97"/>
      <c r="C65" s="68"/>
      <c r="D65" s="28"/>
      <c r="E65" s="28"/>
      <c r="F65" s="28"/>
      <c r="G65" s="28"/>
      <c r="H65" s="28"/>
      <c r="I65" s="25"/>
      <c r="J65" s="26"/>
      <c r="K65" s="26"/>
      <c r="L65" s="79"/>
      <c r="M65" s="79"/>
      <c r="N65" s="80"/>
      <c r="O65" s="81"/>
      <c r="P65" s="82"/>
      <c r="Q65" s="84"/>
      <c r="R65" s="84"/>
    </row>
    <row r="66" spans="1:18" s="85" customFormat="1" ht="15" customHeight="1" x14ac:dyDescent="0.25">
      <c r="A66" s="73"/>
      <c r="B66" s="112" t="s">
        <v>125</v>
      </c>
      <c r="C66" s="90" t="s">
        <v>164</v>
      </c>
      <c r="D66" s="28"/>
      <c r="E66" s="76"/>
      <c r="F66" s="28"/>
      <c r="G66" s="28"/>
      <c r="H66" s="28"/>
      <c r="I66" s="25"/>
      <c r="J66" s="26"/>
      <c r="K66" s="87"/>
      <c r="L66" s="79"/>
      <c r="M66" s="79"/>
      <c r="N66" s="80"/>
      <c r="O66" s="81"/>
      <c r="P66" s="82"/>
      <c r="Q66" s="84"/>
      <c r="R66" s="84"/>
    </row>
    <row r="67" spans="1:18" s="85" customFormat="1" ht="30.75" customHeight="1" x14ac:dyDescent="0.25">
      <c r="A67" s="73"/>
      <c r="B67" s="113"/>
      <c r="C67" s="74" t="s">
        <v>167</v>
      </c>
      <c r="D67" s="28"/>
      <c r="E67" s="76">
        <v>101410111</v>
      </c>
      <c r="F67" s="28"/>
      <c r="G67" s="28"/>
      <c r="H67" s="28" t="s">
        <v>45</v>
      </c>
      <c r="I67" s="25">
        <v>1</v>
      </c>
      <c r="J67" s="26">
        <v>703</v>
      </c>
      <c r="K67" s="87">
        <v>703</v>
      </c>
      <c r="L67" s="79"/>
      <c r="M67" s="79"/>
      <c r="N67" s="80"/>
      <c r="O67" s="81"/>
      <c r="P67" s="82"/>
      <c r="Q67" s="84"/>
      <c r="R67" s="84"/>
    </row>
    <row r="68" spans="1:18" ht="38.25" x14ac:dyDescent="0.25">
      <c r="A68" s="7"/>
      <c r="B68" s="31" t="s">
        <v>20</v>
      </c>
      <c r="C68" s="67"/>
      <c r="D68" s="6"/>
      <c r="E68" s="46"/>
      <c r="F68" s="6"/>
      <c r="G68" s="6"/>
      <c r="H68" s="32"/>
      <c r="I68" s="14"/>
      <c r="J68" s="18"/>
      <c r="K68" s="24"/>
      <c r="L68" s="18"/>
      <c r="M68" s="17"/>
      <c r="N68" s="32"/>
    </row>
    <row r="69" spans="1:18" ht="51" x14ac:dyDescent="0.25">
      <c r="A69" s="7"/>
      <c r="B69" s="33" t="s">
        <v>21</v>
      </c>
      <c r="C69" s="65"/>
      <c r="D69" s="6"/>
      <c r="E69" s="46"/>
      <c r="F69" s="6"/>
      <c r="G69" s="6"/>
      <c r="H69" s="32" t="s">
        <v>38</v>
      </c>
      <c r="I69" s="15">
        <f>SUM(I71:I80)</f>
        <v>53</v>
      </c>
      <c r="J69" s="18">
        <f>SUM(J71:J80)</f>
        <v>22078</v>
      </c>
      <c r="K69" s="24">
        <f>SUM(K71:K80)</f>
        <v>22078</v>
      </c>
      <c r="L69" s="18">
        <f>SUM(L71:L80)</f>
        <v>0</v>
      </c>
      <c r="M69" s="17"/>
      <c r="N69" s="32"/>
    </row>
    <row r="70" spans="1:18" x14ac:dyDescent="0.25">
      <c r="A70" s="7"/>
      <c r="B70" s="112" t="s">
        <v>39</v>
      </c>
      <c r="C70" s="88" t="s">
        <v>165</v>
      </c>
      <c r="D70" s="6"/>
      <c r="E70" s="46"/>
      <c r="F70" s="6"/>
      <c r="G70" s="6"/>
      <c r="H70" s="32"/>
      <c r="I70" s="15"/>
      <c r="J70" s="18"/>
      <c r="K70" s="24"/>
      <c r="L70" s="18"/>
      <c r="M70" s="17"/>
      <c r="N70" s="32"/>
    </row>
    <row r="71" spans="1:18" s="85" customFormat="1" x14ac:dyDescent="0.25">
      <c r="A71" s="73"/>
      <c r="B71" s="119"/>
      <c r="C71" s="68" t="s">
        <v>48</v>
      </c>
      <c r="D71" s="28"/>
      <c r="E71" s="28">
        <v>101630005</v>
      </c>
      <c r="F71" s="28"/>
      <c r="G71" s="28"/>
      <c r="H71" s="28" t="s">
        <v>45</v>
      </c>
      <c r="I71" s="25">
        <v>1</v>
      </c>
      <c r="J71" s="26">
        <v>1378</v>
      </c>
      <c r="K71" s="26">
        <v>1378</v>
      </c>
      <c r="L71" s="79"/>
      <c r="M71" s="79"/>
      <c r="N71" s="80"/>
      <c r="O71" s="81"/>
      <c r="P71" s="84"/>
      <c r="Q71" s="84"/>
      <c r="R71" s="84"/>
    </row>
    <row r="72" spans="1:18" s="85" customFormat="1" x14ac:dyDescent="0.25">
      <c r="A72" s="73"/>
      <c r="B72" s="119"/>
      <c r="C72" s="68" t="s">
        <v>48</v>
      </c>
      <c r="D72" s="28"/>
      <c r="E72" s="28">
        <v>101630006</v>
      </c>
      <c r="F72" s="28"/>
      <c r="G72" s="28"/>
      <c r="H72" s="28" t="s">
        <v>45</v>
      </c>
      <c r="I72" s="25">
        <v>1</v>
      </c>
      <c r="J72" s="26">
        <v>1197</v>
      </c>
      <c r="K72" s="26">
        <v>1197</v>
      </c>
      <c r="L72" s="79"/>
      <c r="M72" s="79"/>
      <c r="N72" s="80"/>
      <c r="O72" s="81"/>
      <c r="P72" s="84"/>
      <c r="Q72" s="84"/>
      <c r="R72" s="84"/>
    </row>
    <row r="73" spans="1:18" s="85" customFormat="1" x14ac:dyDescent="0.25">
      <c r="A73" s="73"/>
      <c r="B73" s="119"/>
      <c r="C73" s="68" t="s">
        <v>49</v>
      </c>
      <c r="D73" s="28"/>
      <c r="E73" s="28">
        <v>101630007</v>
      </c>
      <c r="F73" s="28"/>
      <c r="G73" s="28"/>
      <c r="H73" s="28" t="s">
        <v>45</v>
      </c>
      <c r="I73" s="25">
        <v>1</v>
      </c>
      <c r="J73" s="26">
        <v>1446</v>
      </c>
      <c r="K73" s="26">
        <v>1446</v>
      </c>
      <c r="L73" s="79"/>
      <c r="M73" s="79"/>
      <c r="N73" s="80"/>
      <c r="O73" s="81"/>
      <c r="P73" s="84"/>
      <c r="Q73" s="84"/>
      <c r="R73" s="84"/>
    </row>
    <row r="74" spans="1:18" s="85" customFormat="1" ht="22.5" customHeight="1" x14ac:dyDescent="0.25">
      <c r="A74" s="73"/>
      <c r="B74" s="119"/>
      <c r="C74" s="68" t="s">
        <v>50</v>
      </c>
      <c r="D74" s="28"/>
      <c r="E74" s="28" t="s">
        <v>102</v>
      </c>
      <c r="F74" s="28"/>
      <c r="G74" s="28"/>
      <c r="H74" s="28" t="s">
        <v>45</v>
      </c>
      <c r="I74" s="25">
        <v>36</v>
      </c>
      <c r="J74" s="26">
        <v>6472</v>
      </c>
      <c r="K74" s="87">
        <v>6472</v>
      </c>
      <c r="L74" s="79"/>
      <c r="M74" s="79"/>
      <c r="N74" s="80"/>
      <c r="O74" s="81"/>
      <c r="P74" s="84"/>
      <c r="Q74" s="84"/>
      <c r="R74" s="84"/>
    </row>
    <row r="75" spans="1:18" s="85" customFormat="1" ht="22.5" customHeight="1" x14ac:dyDescent="0.25">
      <c r="A75" s="73"/>
      <c r="B75" s="119"/>
      <c r="C75" s="68" t="s">
        <v>51</v>
      </c>
      <c r="D75" s="28"/>
      <c r="E75" s="28" t="s">
        <v>122</v>
      </c>
      <c r="F75" s="28"/>
      <c r="G75" s="28"/>
      <c r="H75" s="28" t="s">
        <v>45</v>
      </c>
      <c r="I75" s="25">
        <v>6</v>
      </c>
      <c r="J75" s="26">
        <v>8216</v>
      </c>
      <c r="K75" s="87">
        <v>8216</v>
      </c>
      <c r="L75" s="79"/>
      <c r="M75" s="79"/>
      <c r="N75" s="80"/>
      <c r="O75" s="81"/>
      <c r="P75" s="84"/>
      <c r="Q75" s="84"/>
      <c r="R75" s="84"/>
    </row>
    <row r="76" spans="1:18" s="85" customFormat="1" x14ac:dyDescent="0.25">
      <c r="A76" s="73"/>
      <c r="B76" s="119"/>
      <c r="C76" s="68"/>
      <c r="D76" s="28"/>
      <c r="E76" s="28"/>
      <c r="F76" s="28"/>
      <c r="G76" s="28"/>
      <c r="H76" s="28"/>
      <c r="I76" s="25"/>
      <c r="J76" s="26"/>
      <c r="K76" s="87"/>
      <c r="L76" s="79"/>
      <c r="M76" s="79"/>
      <c r="N76" s="80"/>
      <c r="O76" s="81"/>
      <c r="P76" s="84"/>
      <c r="Q76" s="84"/>
      <c r="R76" s="84"/>
    </row>
    <row r="77" spans="1:18" s="85" customFormat="1" ht="18.75" customHeight="1" x14ac:dyDescent="0.25">
      <c r="A77" s="73"/>
      <c r="B77" s="119"/>
      <c r="C77" s="95" t="s">
        <v>161</v>
      </c>
      <c r="D77" s="28"/>
      <c r="E77" s="28"/>
      <c r="F77" s="28"/>
      <c r="G77" s="28"/>
      <c r="H77" s="28"/>
      <c r="I77" s="25"/>
      <c r="J77" s="26"/>
      <c r="K77" s="87"/>
      <c r="L77" s="79"/>
      <c r="M77" s="79"/>
      <c r="N77" s="80"/>
      <c r="O77" s="81"/>
      <c r="P77" s="84"/>
      <c r="Q77" s="84"/>
      <c r="R77" s="84"/>
    </row>
    <row r="78" spans="1:18" ht="25.5" x14ac:dyDescent="0.25">
      <c r="A78" s="7"/>
      <c r="B78" s="119"/>
      <c r="C78" s="63" t="s">
        <v>159</v>
      </c>
      <c r="D78" s="20"/>
      <c r="E78" s="20" t="s">
        <v>123</v>
      </c>
      <c r="F78" s="20"/>
      <c r="G78" s="20"/>
      <c r="H78" s="20" t="s">
        <v>45</v>
      </c>
      <c r="I78" s="21">
        <v>5</v>
      </c>
      <c r="J78" s="22">
        <v>0</v>
      </c>
      <c r="K78" s="11"/>
      <c r="L78" s="17"/>
      <c r="M78" s="17"/>
      <c r="N78" s="32"/>
    </row>
    <row r="79" spans="1:18" ht="23.25" customHeight="1" x14ac:dyDescent="0.25">
      <c r="A79" s="7"/>
      <c r="B79" s="119"/>
      <c r="C79" s="63" t="s">
        <v>160</v>
      </c>
      <c r="D79" s="20"/>
      <c r="E79" s="20" t="s">
        <v>124</v>
      </c>
      <c r="F79" s="20"/>
      <c r="G79" s="20"/>
      <c r="H79" s="20" t="s">
        <v>45</v>
      </c>
      <c r="I79" s="21">
        <v>3</v>
      </c>
      <c r="J79" s="22">
        <v>3369</v>
      </c>
      <c r="K79" s="11">
        <v>3369</v>
      </c>
      <c r="L79" s="17"/>
      <c r="M79" s="17"/>
      <c r="N79" s="32"/>
    </row>
    <row r="80" spans="1:18" x14ac:dyDescent="0.25">
      <c r="A80" s="7"/>
      <c r="B80" s="113"/>
      <c r="C80" s="65"/>
      <c r="D80" s="6"/>
      <c r="E80" s="46"/>
      <c r="F80" s="6"/>
      <c r="G80" s="6"/>
      <c r="H80" s="32"/>
      <c r="I80" s="32"/>
      <c r="J80" s="17"/>
      <c r="K80" s="11"/>
      <c r="L80" s="17"/>
      <c r="M80" s="17"/>
      <c r="N80" s="32"/>
    </row>
    <row r="81" spans="1:18" ht="51" x14ac:dyDescent="0.25">
      <c r="A81" s="7"/>
      <c r="B81" s="33" t="s">
        <v>40</v>
      </c>
      <c r="C81" s="69"/>
      <c r="D81" s="29"/>
      <c r="E81" s="47"/>
      <c r="F81" s="6"/>
      <c r="G81" s="6"/>
      <c r="H81" s="32"/>
      <c r="I81" s="32"/>
      <c r="J81" s="17"/>
      <c r="K81" s="11"/>
      <c r="L81" s="17"/>
      <c r="M81" s="17"/>
      <c r="N81" s="32"/>
    </row>
    <row r="82" spans="1:18" ht="38.25" x14ac:dyDescent="0.25">
      <c r="A82" s="7"/>
      <c r="B82" s="33" t="s">
        <v>41</v>
      </c>
      <c r="C82" s="69"/>
      <c r="D82" s="29"/>
      <c r="E82" s="47"/>
      <c r="F82" s="6"/>
      <c r="G82" s="6"/>
      <c r="H82" s="32" t="s">
        <v>38</v>
      </c>
      <c r="I82" s="14"/>
      <c r="J82" s="18">
        <v>0</v>
      </c>
      <c r="K82" s="24">
        <v>0</v>
      </c>
      <c r="L82" s="18">
        <v>0</v>
      </c>
      <c r="M82" s="17"/>
      <c r="N82" s="32"/>
    </row>
    <row r="83" spans="1:18" x14ac:dyDescent="0.25">
      <c r="A83" s="7"/>
      <c r="B83" s="33"/>
      <c r="C83" s="65"/>
      <c r="D83" s="6"/>
      <c r="E83" s="45"/>
      <c r="F83" s="6"/>
      <c r="G83" s="6"/>
      <c r="H83" s="32"/>
      <c r="I83" s="32"/>
      <c r="J83" s="17"/>
      <c r="K83" s="11"/>
      <c r="L83" s="17"/>
      <c r="M83" s="17"/>
      <c r="N83" s="32"/>
    </row>
    <row r="84" spans="1:18" ht="38.25" x14ac:dyDescent="0.25">
      <c r="A84" s="7"/>
      <c r="B84" s="33" t="s">
        <v>43</v>
      </c>
      <c r="C84" s="65"/>
      <c r="D84" s="6"/>
      <c r="E84" s="45"/>
      <c r="F84" s="6"/>
      <c r="G84" s="6"/>
      <c r="H84" s="32"/>
      <c r="I84" s="32">
        <v>0</v>
      </c>
      <c r="J84" s="17">
        <v>0</v>
      </c>
      <c r="K84" s="11">
        <v>0</v>
      </c>
      <c r="L84" s="17">
        <v>0</v>
      </c>
      <c r="M84" s="17"/>
      <c r="N84" s="32"/>
    </row>
    <row r="85" spans="1:18" x14ac:dyDescent="0.25">
      <c r="A85" s="109" t="s">
        <v>22</v>
      </c>
      <c r="B85" s="110"/>
      <c r="C85" s="110"/>
      <c r="D85" s="110"/>
      <c r="E85" s="110"/>
      <c r="F85" s="110"/>
      <c r="G85" s="110"/>
      <c r="H85" s="111"/>
      <c r="I85" s="14">
        <f>I82+I81+I69+I68+I42+I8+I7+I6+I5</f>
        <v>139</v>
      </c>
      <c r="J85" s="18">
        <f>J82+J81+J69+J68+J42+J8+J7+J6+J5</f>
        <v>1355425.81</v>
      </c>
      <c r="K85" s="24">
        <f>K82+K81+K69+K68+K42+K8+K7+K6+K5</f>
        <v>1143859.6600000004</v>
      </c>
      <c r="L85" s="18">
        <f>L82+L81+L69+L68+L42+L8+L7+L6+L5</f>
        <v>211566.14999999979</v>
      </c>
      <c r="M85" s="17"/>
      <c r="N85" s="32"/>
    </row>
    <row r="86" spans="1:18" ht="38.25" x14ac:dyDescent="0.25">
      <c r="A86" s="7"/>
      <c r="B86" s="33" t="s">
        <v>42</v>
      </c>
      <c r="C86" s="65"/>
      <c r="D86" s="6"/>
      <c r="E86" s="46"/>
      <c r="F86" s="6"/>
      <c r="G86" s="6"/>
      <c r="H86" s="32"/>
      <c r="I86" s="32"/>
      <c r="J86" s="17"/>
      <c r="K86" s="11"/>
      <c r="L86" s="17"/>
      <c r="M86" s="17"/>
      <c r="N86" s="32"/>
    </row>
    <row r="87" spans="1:18" ht="38.25" x14ac:dyDescent="0.25">
      <c r="A87" s="7"/>
      <c r="B87" s="31" t="s">
        <v>25</v>
      </c>
      <c r="C87" s="65"/>
      <c r="D87" s="6"/>
      <c r="E87" s="45"/>
      <c r="F87" s="6"/>
      <c r="G87" s="6"/>
      <c r="H87" s="6"/>
      <c r="I87" s="32"/>
      <c r="J87" s="17"/>
      <c r="K87" s="11"/>
      <c r="L87" s="17"/>
      <c r="M87" s="17"/>
      <c r="N87" s="32"/>
    </row>
    <row r="88" spans="1:18" ht="63.75" x14ac:dyDescent="0.25">
      <c r="A88" s="7"/>
      <c r="B88" s="31" t="s">
        <v>26</v>
      </c>
      <c r="C88" s="64"/>
      <c r="D88" s="32"/>
      <c r="E88" s="31"/>
      <c r="F88" s="32"/>
      <c r="G88" s="32"/>
      <c r="H88" s="32" t="s">
        <v>38</v>
      </c>
      <c r="I88" s="15">
        <f>SUM(I90:I131)</f>
        <v>337</v>
      </c>
      <c r="J88" s="18">
        <f>SUM(J90:J131)</f>
        <v>109393</v>
      </c>
      <c r="K88" s="24">
        <f>SUM(K90:K131)</f>
        <v>74378</v>
      </c>
      <c r="L88" s="18">
        <f>J88-K88</f>
        <v>35015</v>
      </c>
      <c r="M88" s="17"/>
      <c r="N88" s="32"/>
    </row>
    <row r="89" spans="1:18" x14ac:dyDescent="0.25">
      <c r="A89" s="7"/>
      <c r="B89" s="112" t="s">
        <v>98</v>
      </c>
      <c r="C89" s="88" t="s">
        <v>165</v>
      </c>
      <c r="D89" s="32"/>
      <c r="E89" s="31"/>
      <c r="F89" s="32"/>
      <c r="G89" s="32"/>
      <c r="H89" s="32"/>
      <c r="I89" s="15"/>
      <c r="J89" s="18"/>
      <c r="K89" s="24"/>
      <c r="L89" s="18"/>
      <c r="M89" s="17"/>
      <c r="N89" s="32"/>
    </row>
    <row r="90" spans="1:18" s="85" customFormat="1" ht="15" customHeight="1" x14ac:dyDescent="0.25">
      <c r="A90" s="73"/>
      <c r="B90" s="119"/>
      <c r="C90" s="68" t="s">
        <v>53</v>
      </c>
      <c r="D90" s="28"/>
      <c r="E90" s="28">
        <v>111310001</v>
      </c>
      <c r="F90" s="28"/>
      <c r="G90" s="28"/>
      <c r="H90" s="28" t="s">
        <v>45</v>
      </c>
      <c r="I90" s="25">
        <v>1</v>
      </c>
      <c r="J90" s="26">
        <v>432</v>
      </c>
      <c r="K90" s="26">
        <v>432</v>
      </c>
      <c r="L90" s="79"/>
      <c r="M90" s="79"/>
      <c r="N90" s="80"/>
      <c r="O90" s="81"/>
      <c r="P90" s="84"/>
      <c r="Q90" s="84"/>
      <c r="R90" s="84"/>
    </row>
    <row r="91" spans="1:18" s="85" customFormat="1" ht="25.5" x14ac:dyDescent="0.25">
      <c r="A91" s="73"/>
      <c r="B91" s="119"/>
      <c r="C91" s="68" t="s">
        <v>53</v>
      </c>
      <c r="D91" s="28"/>
      <c r="E91" s="28" t="s">
        <v>103</v>
      </c>
      <c r="F91" s="28"/>
      <c r="G91" s="28"/>
      <c r="H91" s="28" t="s">
        <v>45</v>
      </c>
      <c r="I91" s="25">
        <v>2</v>
      </c>
      <c r="J91" s="26">
        <v>600</v>
      </c>
      <c r="K91" s="26">
        <v>600</v>
      </c>
      <c r="L91" s="79"/>
      <c r="M91" s="79"/>
      <c r="N91" s="80"/>
      <c r="O91" s="81"/>
      <c r="P91" s="84"/>
      <c r="Q91" s="84"/>
      <c r="R91" s="84"/>
    </row>
    <row r="92" spans="1:18" s="85" customFormat="1" x14ac:dyDescent="0.25">
      <c r="A92" s="73"/>
      <c r="B92" s="119"/>
      <c r="C92" s="68" t="s">
        <v>54</v>
      </c>
      <c r="D92" s="28"/>
      <c r="E92" s="28">
        <v>111310004</v>
      </c>
      <c r="F92" s="28"/>
      <c r="G92" s="28"/>
      <c r="H92" s="28" t="s">
        <v>45</v>
      </c>
      <c r="I92" s="25">
        <v>1</v>
      </c>
      <c r="J92" s="26">
        <v>63</v>
      </c>
      <c r="K92" s="26">
        <v>63</v>
      </c>
      <c r="L92" s="79"/>
      <c r="M92" s="79"/>
      <c r="N92" s="80"/>
      <c r="O92" s="81"/>
      <c r="P92" s="84"/>
      <c r="Q92" s="84"/>
      <c r="R92" s="84"/>
    </row>
    <row r="93" spans="1:18" s="85" customFormat="1" ht="25.5" x14ac:dyDescent="0.25">
      <c r="A93" s="73"/>
      <c r="B93" s="119"/>
      <c r="C93" s="68" t="s">
        <v>55</v>
      </c>
      <c r="D93" s="28"/>
      <c r="E93" s="28" t="s">
        <v>104</v>
      </c>
      <c r="F93" s="28"/>
      <c r="G93" s="28"/>
      <c r="H93" s="28" t="s">
        <v>45</v>
      </c>
      <c r="I93" s="25">
        <v>2</v>
      </c>
      <c r="J93" s="26">
        <v>1126</v>
      </c>
      <c r="K93" s="26">
        <v>1126</v>
      </c>
      <c r="L93" s="79"/>
      <c r="M93" s="79"/>
      <c r="N93" s="80"/>
      <c r="O93" s="81"/>
      <c r="P93" s="84"/>
      <c r="Q93" s="84"/>
      <c r="R93" s="84"/>
    </row>
    <row r="94" spans="1:18" s="85" customFormat="1" ht="25.5" x14ac:dyDescent="0.25">
      <c r="A94" s="73"/>
      <c r="B94" s="119"/>
      <c r="C94" s="68" t="s">
        <v>56</v>
      </c>
      <c r="D94" s="28"/>
      <c r="E94" s="28" t="s">
        <v>105</v>
      </c>
      <c r="F94" s="28"/>
      <c r="G94" s="28"/>
      <c r="H94" s="28" t="s">
        <v>45</v>
      </c>
      <c r="I94" s="25">
        <v>7</v>
      </c>
      <c r="J94" s="26">
        <v>3928</v>
      </c>
      <c r="K94" s="26">
        <v>3928</v>
      </c>
      <c r="L94" s="79"/>
      <c r="M94" s="79"/>
      <c r="N94" s="80"/>
      <c r="O94" s="81"/>
      <c r="P94" s="84"/>
      <c r="Q94" s="84"/>
      <c r="R94" s="84"/>
    </row>
    <row r="95" spans="1:18" s="85" customFormat="1" ht="25.5" x14ac:dyDescent="0.25">
      <c r="A95" s="73"/>
      <c r="B95" s="119"/>
      <c r="C95" s="68" t="s">
        <v>57</v>
      </c>
      <c r="D95" s="28"/>
      <c r="E95" s="28" t="s">
        <v>106</v>
      </c>
      <c r="F95" s="28"/>
      <c r="G95" s="28"/>
      <c r="H95" s="28" t="s">
        <v>45</v>
      </c>
      <c r="I95" s="25">
        <v>2</v>
      </c>
      <c r="J95" s="26">
        <v>1065</v>
      </c>
      <c r="K95" s="26">
        <v>1065</v>
      </c>
      <c r="L95" s="79"/>
      <c r="M95" s="79"/>
      <c r="N95" s="80"/>
      <c r="O95" s="81"/>
      <c r="P95" s="84"/>
      <c r="Q95" s="84"/>
      <c r="R95" s="84"/>
    </row>
    <row r="96" spans="1:18" s="85" customFormat="1" ht="25.5" x14ac:dyDescent="0.25">
      <c r="A96" s="73"/>
      <c r="B96" s="119"/>
      <c r="C96" s="68" t="s">
        <v>58</v>
      </c>
      <c r="D96" s="28"/>
      <c r="E96" s="28" t="s">
        <v>107</v>
      </c>
      <c r="F96" s="28"/>
      <c r="G96" s="28"/>
      <c r="H96" s="28" t="s">
        <v>45</v>
      </c>
      <c r="I96" s="25">
        <v>20</v>
      </c>
      <c r="J96" s="26">
        <v>1000</v>
      </c>
      <c r="K96" s="26">
        <v>1000</v>
      </c>
      <c r="L96" s="79"/>
      <c r="M96" s="79"/>
      <c r="N96" s="80"/>
      <c r="O96" s="81"/>
      <c r="P96" s="84"/>
      <c r="Q96" s="84"/>
      <c r="R96" s="84"/>
    </row>
    <row r="97" spans="1:18" s="85" customFormat="1" ht="25.5" x14ac:dyDescent="0.25">
      <c r="A97" s="73"/>
      <c r="B97" s="119"/>
      <c r="C97" s="68" t="s">
        <v>59</v>
      </c>
      <c r="D97" s="28"/>
      <c r="E97" s="28" t="s">
        <v>108</v>
      </c>
      <c r="F97" s="28"/>
      <c r="G97" s="28"/>
      <c r="H97" s="28" t="s">
        <v>45</v>
      </c>
      <c r="I97" s="25">
        <v>4</v>
      </c>
      <c r="J97" s="26">
        <v>190</v>
      </c>
      <c r="K97" s="26">
        <v>190</v>
      </c>
      <c r="L97" s="79"/>
      <c r="M97" s="79"/>
      <c r="N97" s="80"/>
      <c r="O97" s="81"/>
      <c r="P97" s="84"/>
      <c r="Q97" s="84"/>
      <c r="R97" s="84"/>
    </row>
    <row r="98" spans="1:18" s="85" customFormat="1" x14ac:dyDescent="0.25">
      <c r="A98" s="73"/>
      <c r="B98" s="119"/>
      <c r="C98" s="68" t="s">
        <v>60</v>
      </c>
      <c r="D98" s="28"/>
      <c r="E98" s="28">
        <v>111310040</v>
      </c>
      <c r="F98" s="28"/>
      <c r="G98" s="28"/>
      <c r="H98" s="28" t="s">
        <v>45</v>
      </c>
      <c r="I98" s="25">
        <v>1</v>
      </c>
      <c r="J98" s="26">
        <v>194</v>
      </c>
      <c r="K98" s="26">
        <v>194</v>
      </c>
      <c r="L98" s="79"/>
      <c r="M98" s="79"/>
      <c r="N98" s="80"/>
      <c r="O98" s="81"/>
      <c r="P98" s="84"/>
      <c r="Q98" s="84"/>
      <c r="R98" s="84"/>
    </row>
    <row r="99" spans="1:18" s="85" customFormat="1" x14ac:dyDescent="0.25">
      <c r="A99" s="73"/>
      <c r="B99" s="119"/>
      <c r="C99" s="68" t="s">
        <v>61</v>
      </c>
      <c r="D99" s="28"/>
      <c r="E99" s="28">
        <v>111310041</v>
      </c>
      <c r="F99" s="28"/>
      <c r="G99" s="28"/>
      <c r="H99" s="28" t="s">
        <v>45</v>
      </c>
      <c r="I99" s="25">
        <v>1</v>
      </c>
      <c r="J99" s="26">
        <v>272</v>
      </c>
      <c r="K99" s="26">
        <v>272</v>
      </c>
      <c r="L99" s="79"/>
      <c r="M99" s="79"/>
      <c r="N99" s="80"/>
      <c r="O99" s="81"/>
      <c r="P99" s="84"/>
      <c r="Q99" s="84"/>
      <c r="R99" s="84"/>
    </row>
    <row r="100" spans="1:18" s="85" customFormat="1" x14ac:dyDescent="0.25">
      <c r="A100" s="73"/>
      <c r="B100" s="119"/>
      <c r="C100" s="68" t="s">
        <v>62</v>
      </c>
      <c r="D100" s="28"/>
      <c r="E100" s="28">
        <v>111310042</v>
      </c>
      <c r="F100" s="28"/>
      <c r="G100" s="28"/>
      <c r="H100" s="28" t="s">
        <v>45</v>
      </c>
      <c r="I100" s="25">
        <v>1</v>
      </c>
      <c r="J100" s="26">
        <v>62</v>
      </c>
      <c r="K100" s="26">
        <v>62</v>
      </c>
      <c r="L100" s="79"/>
      <c r="M100" s="79"/>
      <c r="N100" s="80"/>
      <c r="O100" s="81"/>
      <c r="P100" s="84"/>
      <c r="Q100" s="84"/>
      <c r="R100" s="84"/>
    </row>
    <row r="101" spans="1:18" s="85" customFormat="1" x14ac:dyDescent="0.25">
      <c r="A101" s="73"/>
      <c r="B101" s="119"/>
      <c r="C101" s="68" t="s">
        <v>97</v>
      </c>
      <c r="D101" s="28"/>
      <c r="E101" s="28">
        <v>111310043</v>
      </c>
      <c r="F101" s="28"/>
      <c r="G101" s="28"/>
      <c r="H101" s="28" t="s">
        <v>45</v>
      </c>
      <c r="I101" s="25">
        <v>1</v>
      </c>
      <c r="J101" s="26">
        <v>987</v>
      </c>
      <c r="K101" s="26">
        <v>987</v>
      </c>
      <c r="L101" s="79"/>
      <c r="M101" s="79"/>
      <c r="N101" s="80"/>
      <c r="O101" s="81"/>
      <c r="P101" s="84"/>
      <c r="Q101" s="84"/>
      <c r="R101" s="84"/>
    </row>
    <row r="102" spans="1:18" s="85" customFormat="1" x14ac:dyDescent="0.25">
      <c r="A102" s="73"/>
      <c r="B102" s="119"/>
      <c r="C102" s="68" t="s">
        <v>63</v>
      </c>
      <c r="D102" s="28"/>
      <c r="E102" s="28">
        <v>111310044</v>
      </c>
      <c r="F102" s="28"/>
      <c r="G102" s="28"/>
      <c r="H102" s="28" t="s">
        <v>45</v>
      </c>
      <c r="I102" s="25">
        <v>1</v>
      </c>
      <c r="J102" s="26">
        <v>5986</v>
      </c>
      <c r="K102" s="26">
        <v>5986</v>
      </c>
      <c r="L102" s="79"/>
      <c r="M102" s="79"/>
      <c r="N102" s="80"/>
      <c r="O102" s="81"/>
      <c r="P102" s="84"/>
      <c r="Q102" s="84"/>
      <c r="R102" s="84"/>
    </row>
    <row r="103" spans="1:18" s="85" customFormat="1" ht="15.75" customHeight="1" x14ac:dyDescent="0.25">
      <c r="A103" s="73"/>
      <c r="B103" s="119"/>
      <c r="C103" s="68" t="s">
        <v>90</v>
      </c>
      <c r="D103" s="28"/>
      <c r="E103" s="28">
        <v>111310045</v>
      </c>
      <c r="F103" s="28"/>
      <c r="G103" s="28"/>
      <c r="H103" s="28" t="s">
        <v>45</v>
      </c>
      <c r="I103" s="25">
        <v>1</v>
      </c>
      <c r="J103" s="26">
        <v>141</v>
      </c>
      <c r="K103" s="26">
        <v>141</v>
      </c>
      <c r="L103" s="79"/>
      <c r="M103" s="79"/>
      <c r="N103" s="80"/>
      <c r="O103" s="81"/>
      <c r="P103" s="84"/>
      <c r="Q103" s="84"/>
      <c r="R103" s="84"/>
    </row>
    <row r="104" spans="1:18" s="85" customFormat="1" x14ac:dyDescent="0.25">
      <c r="A104" s="73"/>
      <c r="B104" s="119"/>
      <c r="C104" s="68" t="s">
        <v>89</v>
      </c>
      <c r="D104" s="28"/>
      <c r="E104" s="28">
        <v>111310046</v>
      </c>
      <c r="F104" s="28"/>
      <c r="G104" s="28"/>
      <c r="H104" s="28" t="s">
        <v>45</v>
      </c>
      <c r="I104" s="25">
        <v>1</v>
      </c>
      <c r="J104" s="26">
        <v>994</v>
      </c>
      <c r="K104" s="26">
        <v>994</v>
      </c>
      <c r="L104" s="25"/>
      <c r="M104" s="26"/>
      <c r="N104" s="80"/>
      <c r="O104" s="81"/>
      <c r="P104" s="84"/>
      <c r="Q104" s="84"/>
      <c r="R104" s="84"/>
    </row>
    <row r="105" spans="1:18" s="85" customFormat="1" ht="22.5" customHeight="1" x14ac:dyDescent="0.25">
      <c r="A105" s="73"/>
      <c r="B105" s="119"/>
      <c r="C105" s="68" t="s">
        <v>87</v>
      </c>
      <c r="D105" s="28"/>
      <c r="E105" s="28" t="s">
        <v>109</v>
      </c>
      <c r="F105" s="28"/>
      <c r="G105" s="28"/>
      <c r="H105" s="28" t="s">
        <v>45</v>
      </c>
      <c r="I105" s="25">
        <v>2</v>
      </c>
      <c r="J105" s="26">
        <v>151</v>
      </c>
      <c r="K105" s="26">
        <v>151</v>
      </c>
      <c r="L105" s="25"/>
      <c r="M105" s="26"/>
      <c r="N105" s="80"/>
      <c r="O105" s="81"/>
      <c r="P105" s="84"/>
      <c r="Q105" s="84"/>
      <c r="R105" s="84"/>
    </row>
    <row r="106" spans="1:18" s="85" customFormat="1" ht="23.25" customHeight="1" x14ac:dyDescent="0.25">
      <c r="A106" s="73"/>
      <c r="B106" s="119"/>
      <c r="C106" s="68" t="s">
        <v>86</v>
      </c>
      <c r="D106" s="28"/>
      <c r="E106" s="28" t="s">
        <v>110</v>
      </c>
      <c r="F106" s="28"/>
      <c r="G106" s="28"/>
      <c r="H106" s="28" t="s">
        <v>45</v>
      </c>
      <c r="I106" s="25">
        <v>2</v>
      </c>
      <c r="J106" s="26">
        <v>195</v>
      </c>
      <c r="K106" s="26">
        <v>195</v>
      </c>
      <c r="L106" s="25"/>
      <c r="M106" s="26"/>
      <c r="N106" s="80"/>
      <c r="O106" s="81"/>
      <c r="P106" s="84"/>
      <c r="Q106" s="84"/>
      <c r="R106" s="84"/>
    </row>
    <row r="107" spans="1:18" s="85" customFormat="1" x14ac:dyDescent="0.25">
      <c r="A107" s="73"/>
      <c r="B107" s="119"/>
      <c r="C107" s="92" t="s">
        <v>81</v>
      </c>
      <c r="D107" s="93"/>
      <c r="E107" s="28">
        <v>111310084</v>
      </c>
      <c r="F107" s="93"/>
      <c r="G107" s="93"/>
      <c r="H107" s="93" t="s">
        <v>45</v>
      </c>
      <c r="I107" s="80">
        <v>1</v>
      </c>
      <c r="J107" s="79">
        <v>2298</v>
      </c>
      <c r="K107" s="87">
        <v>1149</v>
      </c>
      <c r="L107" s="79">
        <v>1149</v>
      </c>
      <c r="M107" s="26"/>
      <c r="N107" s="80"/>
      <c r="O107" s="81"/>
      <c r="P107" s="84"/>
      <c r="Q107" s="84"/>
      <c r="R107" s="84"/>
    </row>
    <row r="108" spans="1:18" s="85" customFormat="1" ht="25.5" x14ac:dyDescent="0.25">
      <c r="A108" s="73"/>
      <c r="B108" s="119"/>
      <c r="C108" s="92" t="s">
        <v>82</v>
      </c>
      <c r="D108" s="93"/>
      <c r="E108" s="28" t="s">
        <v>119</v>
      </c>
      <c r="F108" s="93"/>
      <c r="G108" s="93"/>
      <c r="H108" s="93" t="s">
        <v>45</v>
      </c>
      <c r="I108" s="80">
        <v>2</v>
      </c>
      <c r="J108" s="79">
        <v>1254</v>
      </c>
      <c r="K108" s="87">
        <v>627</v>
      </c>
      <c r="L108" s="79">
        <v>627</v>
      </c>
      <c r="M108" s="26"/>
      <c r="N108" s="80"/>
      <c r="O108" s="81"/>
      <c r="P108" s="84"/>
      <c r="Q108" s="84"/>
      <c r="R108" s="84"/>
    </row>
    <row r="109" spans="1:18" s="85" customFormat="1" ht="26.25" x14ac:dyDescent="0.25">
      <c r="A109" s="73"/>
      <c r="B109" s="119"/>
      <c r="C109" s="92" t="s">
        <v>83</v>
      </c>
      <c r="D109" s="93"/>
      <c r="E109" s="101" t="s">
        <v>120</v>
      </c>
      <c r="F109" s="93"/>
      <c r="G109" s="93"/>
      <c r="H109" s="93" t="s">
        <v>45</v>
      </c>
      <c r="I109" s="80">
        <v>4</v>
      </c>
      <c r="J109" s="79">
        <v>980</v>
      </c>
      <c r="K109" s="87">
        <v>490</v>
      </c>
      <c r="L109" s="79">
        <v>490</v>
      </c>
      <c r="M109" s="26"/>
      <c r="N109" s="80"/>
      <c r="O109" s="81"/>
      <c r="P109" s="84"/>
      <c r="Q109" s="84"/>
      <c r="R109" s="84"/>
    </row>
    <row r="110" spans="1:18" x14ac:dyDescent="0.25">
      <c r="A110" s="7"/>
      <c r="B110" s="119"/>
      <c r="C110" s="63" t="s">
        <v>84</v>
      </c>
      <c r="D110" s="20"/>
      <c r="E110" s="20">
        <v>111310052</v>
      </c>
      <c r="F110" s="20"/>
      <c r="G110" s="20"/>
      <c r="H110" s="20" t="s">
        <v>45</v>
      </c>
      <c r="I110" s="21">
        <v>1</v>
      </c>
      <c r="J110" s="22">
        <v>368</v>
      </c>
      <c r="K110" s="22">
        <v>166</v>
      </c>
      <c r="L110" s="22">
        <v>202</v>
      </c>
      <c r="M110" s="17"/>
      <c r="N110" s="32"/>
    </row>
    <row r="111" spans="1:18" s="85" customFormat="1" x14ac:dyDescent="0.25">
      <c r="A111" s="73"/>
      <c r="B111" s="119"/>
      <c r="C111" s="68"/>
      <c r="D111" s="28"/>
      <c r="E111" s="28"/>
      <c r="F111" s="28"/>
      <c r="G111" s="28"/>
      <c r="H111" s="28"/>
      <c r="I111" s="25"/>
      <c r="J111" s="26"/>
      <c r="K111" s="26"/>
      <c r="L111" s="25"/>
      <c r="M111" s="26"/>
      <c r="N111" s="80"/>
      <c r="O111" s="81"/>
      <c r="P111" s="84"/>
      <c r="Q111" s="84"/>
      <c r="R111" s="84"/>
    </row>
    <row r="112" spans="1:18" s="85" customFormat="1" ht="19.5" customHeight="1" x14ac:dyDescent="0.25">
      <c r="A112" s="73"/>
      <c r="B112" s="119"/>
      <c r="C112" s="95" t="s">
        <v>161</v>
      </c>
      <c r="D112" s="28"/>
      <c r="E112" s="28"/>
      <c r="F112" s="28"/>
      <c r="G112" s="28"/>
      <c r="H112" s="28"/>
      <c r="I112" s="25"/>
      <c r="J112" s="26"/>
      <c r="K112" s="26"/>
      <c r="L112" s="25"/>
      <c r="M112" s="26"/>
      <c r="N112" s="80"/>
      <c r="O112" s="81"/>
      <c r="P112" s="84"/>
      <c r="Q112" s="84"/>
      <c r="R112" s="84"/>
    </row>
    <row r="113" spans="1:18" s="85" customFormat="1" x14ac:dyDescent="0.25">
      <c r="A113" s="73"/>
      <c r="B113" s="119"/>
      <c r="C113" s="68" t="s">
        <v>85</v>
      </c>
      <c r="D113" s="28"/>
      <c r="E113" s="28">
        <v>111310051</v>
      </c>
      <c r="F113" s="28"/>
      <c r="G113" s="28"/>
      <c r="H113" s="28" t="s">
        <v>45</v>
      </c>
      <c r="I113" s="25">
        <v>1</v>
      </c>
      <c r="J113" s="26">
        <v>332</v>
      </c>
      <c r="K113" s="87">
        <v>332</v>
      </c>
      <c r="L113" s="79"/>
      <c r="M113" s="79"/>
      <c r="N113" s="80"/>
      <c r="O113" s="81"/>
      <c r="P113" s="84"/>
      <c r="Q113" s="84"/>
      <c r="R113" s="84"/>
    </row>
    <row r="114" spans="1:18" x14ac:dyDescent="0.25">
      <c r="A114" s="7"/>
      <c r="B114" s="119"/>
      <c r="C114" s="63" t="s">
        <v>64</v>
      </c>
      <c r="D114" s="20"/>
      <c r="E114" s="20">
        <v>111310053</v>
      </c>
      <c r="F114" s="20"/>
      <c r="G114" s="20"/>
      <c r="H114" s="20" t="s">
        <v>45</v>
      </c>
      <c r="I114" s="21">
        <v>190</v>
      </c>
      <c r="J114" s="22">
        <v>44375</v>
      </c>
      <c r="K114" s="22">
        <v>31426</v>
      </c>
      <c r="L114" s="22">
        <v>12949</v>
      </c>
      <c r="M114" s="17"/>
      <c r="N114" s="32"/>
    </row>
    <row r="115" spans="1:18" ht="21.75" customHeight="1" x14ac:dyDescent="0.25">
      <c r="A115" s="7"/>
      <c r="B115" s="119"/>
      <c r="C115" s="63" t="s">
        <v>66</v>
      </c>
      <c r="D115" s="20"/>
      <c r="E115" s="20" t="s">
        <v>111</v>
      </c>
      <c r="F115" s="20"/>
      <c r="G115" s="20"/>
      <c r="H115" s="20" t="s">
        <v>45</v>
      </c>
      <c r="I115" s="21">
        <v>3</v>
      </c>
      <c r="J115" s="22">
        <v>2083</v>
      </c>
      <c r="K115" s="22">
        <v>1743</v>
      </c>
      <c r="L115" s="22">
        <v>340</v>
      </c>
      <c r="M115" s="17"/>
      <c r="N115" s="32"/>
    </row>
    <row r="116" spans="1:18" ht="21.75" customHeight="1" x14ac:dyDescent="0.25">
      <c r="A116" s="7"/>
      <c r="B116" s="119"/>
      <c r="C116" s="63" t="s">
        <v>67</v>
      </c>
      <c r="D116" s="20"/>
      <c r="E116" s="20" t="s">
        <v>112</v>
      </c>
      <c r="F116" s="20"/>
      <c r="G116" s="20"/>
      <c r="H116" s="20" t="s">
        <v>45</v>
      </c>
      <c r="I116" s="21">
        <v>3</v>
      </c>
      <c r="J116" s="22">
        <v>833</v>
      </c>
      <c r="K116" s="22">
        <v>697</v>
      </c>
      <c r="L116" s="22">
        <v>136</v>
      </c>
      <c r="M116" s="17"/>
      <c r="N116" s="32"/>
    </row>
    <row r="117" spans="1:18" ht="21.75" customHeight="1" x14ac:dyDescent="0.25">
      <c r="A117" s="7"/>
      <c r="B117" s="119"/>
      <c r="C117" s="63" t="s">
        <v>68</v>
      </c>
      <c r="D117" s="20"/>
      <c r="E117" s="20">
        <v>111310060</v>
      </c>
      <c r="F117" s="20"/>
      <c r="G117" s="20"/>
      <c r="H117" s="20" t="s">
        <v>45</v>
      </c>
      <c r="I117" s="21">
        <v>1</v>
      </c>
      <c r="J117" s="22">
        <v>188</v>
      </c>
      <c r="K117" s="22">
        <v>119</v>
      </c>
      <c r="L117" s="22">
        <v>69</v>
      </c>
      <c r="M117" s="17"/>
      <c r="N117" s="32"/>
    </row>
    <row r="118" spans="1:18" ht="21.75" customHeight="1" x14ac:dyDescent="0.25">
      <c r="A118" s="7"/>
      <c r="B118" s="119"/>
      <c r="C118" s="63" t="s">
        <v>69</v>
      </c>
      <c r="D118" s="20"/>
      <c r="E118" s="20" t="s">
        <v>113</v>
      </c>
      <c r="F118" s="20"/>
      <c r="G118" s="20"/>
      <c r="H118" s="20" t="s">
        <v>45</v>
      </c>
      <c r="I118" s="21">
        <v>3</v>
      </c>
      <c r="J118" s="22">
        <v>738</v>
      </c>
      <c r="K118" s="22">
        <v>507</v>
      </c>
      <c r="L118" s="22">
        <v>231</v>
      </c>
      <c r="M118" s="17"/>
      <c r="N118" s="32"/>
    </row>
    <row r="119" spans="1:18" ht="21.75" customHeight="1" x14ac:dyDescent="0.25">
      <c r="A119" s="2"/>
      <c r="B119" s="119"/>
      <c r="C119" s="63" t="s">
        <v>70</v>
      </c>
      <c r="D119" s="20"/>
      <c r="E119" s="20" t="s">
        <v>114</v>
      </c>
      <c r="F119" s="20"/>
      <c r="G119" s="20"/>
      <c r="H119" s="20" t="s">
        <v>45</v>
      </c>
      <c r="I119" s="21">
        <v>2</v>
      </c>
      <c r="J119" s="22">
        <v>405</v>
      </c>
      <c r="K119" s="22">
        <v>279</v>
      </c>
      <c r="L119" s="22">
        <v>126</v>
      </c>
      <c r="M119" s="17"/>
      <c r="N119" s="32"/>
    </row>
    <row r="120" spans="1:18" ht="24" customHeight="1" x14ac:dyDescent="0.25">
      <c r="A120" s="2"/>
      <c r="B120" s="119"/>
      <c r="C120" s="63" t="s">
        <v>71</v>
      </c>
      <c r="D120" s="20"/>
      <c r="E120" s="20" t="s">
        <v>115</v>
      </c>
      <c r="F120" s="20"/>
      <c r="G120" s="20"/>
      <c r="H120" s="20" t="s">
        <v>45</v>
      </c>
      <c r="I120" s="21">
        <v>2</v>
      </c>
      <c r="J120" s="22">
        <v>180</v>
      </c>
      <c r="K120" s="22">
        <v>114</v>
      </c>
      <c r="L120" s="22">
        <v>66</v>
      </c>
      <c r="M120" s="17"/>
      <c r="N120" s="32"/>
    </row>
    <row r="121" spans="1:18" ht="13.5" customHeight="1" x14ac:dyDescent="0.25">
      <c r="A121" s="2"/>
      <c r="B121" s="119"/>
      <c r="C121" s="63" t="s">
        <v>72</v>
      </c>
      <c r="D121" s="20"/>
      <c r="E121" s="20">
        <v>111310068</v>
      </c>
      <c r="F121" s="20"/>
      <c r="G121" s="20"/>
      <c r="H121" s="20" t="s">
        <v>45</v>
      </c>
      <c r="I121" s="21">
        <v>1</v>
      </c>
      <c r="J121" s="22">
        <v>369</v>
      </c>
      <c r="K121" s="22">
        <v>233</v>
      </c>
      <c r="L121" s="22">
        <v>136</v>
      </c>
      <c r="M121" s="17"/>
      <c r="N121" s="32"/>
    </row>
    <row r="122" spans="1:18" ht="13.5" customHeight="1" x14ac:dyDescent="0.25">
      <c r="A122" s="2"/>
      <c r="B122" s="119"/>
      <c r="C122" s="63" t="s">
        <v>73</v>
      </c>
      <c r="D122" s="20"/>
      <c r="E122" s="20">
        <v>111310069</v>
      </c>
      <c r="F122" s="20"/>
      <c r="G122" s="20"/>
      <c r="H122" s="20" t="s">
        <v>45</v>
      </c>
      <c r="I122" s="21">
        <v>1</v>
      </c>
      <c r="J122" s="22">
        <v>111</v>
      </c>
      <c r="K122" s="22">
        <v>83</v>
      </c>
      <c r="L122" s="22">
        <v>28</v>
      </c>
      <c r="M122" s="17"/>
      <c r="N122" s="32"/>
    </row>
    <row r="123" spans="1:18" ht="13.5" customHeight="1" x14ac:dyDescent="0.25">
      <c r="A123" s="2"/>
      <c r="B123" s="119"/>
      <c r="C123" s="63" t="s">
        <v>74</v>
      </c>
      <c r="D123" s="20"/>
      <c r="E123" s="20">
        <v>111310070</v>
      </c>
      <c r="F123" s="20"/>
      <c r="G123" s="20"/>
      <c r="H123" s="20" t="s">
        <v>45</v>
      </c>
      <c r="I123" s="21">
        <v>1</v>
      </c>
      <c r="J123" s="22">
        <v>128</v>
      </c>
      <c r="K123" s="22">
        <v>99</v>
      </c>
      <c r="L123" s="22">
        <v>29</v>
      </c>
      <c r="M123" s="17"/>
      <c r="N123" s="32"/>
    </row>
    <row r="124" spans="1:18" ht="21.75" customHeight="1" x14ac:dyDescent="0.25">
      <c r="A124" s="2"/>
      <c r="B124" s="119"/>
      <c r="C124" s="63" t="s">
        <v>75</v>
      </c>
      <c r="D124" s="20"/>
      <c r="E124" s="20" t="s">
        <v>116</v>
      </c>
      <c r="F124" s="20"/>
      <c r="G124" s="20"/>
      <c r="H124" s="20" t="s">
        <v>45</v>
      </c>
      <c r="I124" s="21">
        <v>2</v>
      </c>
      <c r="J124" s="22">
        <v>276</v>
      </c>
      <c r="K124" s="22">
        <v>176</v>
      </c>
      <c r="L124" s="22">
        <v>100</v>
      </c>
      <c r="M124" s="17"/>
      <c r="N124" s="32"/>
    </row>
    <row r="125" spans="1:18" ht="21.75" customHeight="1" x14ac:dyDescent="0.25">
      <c r="A125" s="2"/>
      <c r="B125" s="119"/>
      <c r="C125" s="63" t="s">
        <v>76</v>
      </c>
      <c r="D125" s="20"/>
      <c r="E125" s="20">
        <v>111310073</v>
      </c>
      <c r="F125" s="20"/>
      <c r="G125" s="20"/>
      <c r="H125" s="20" t="s">
        <v>45</v>
      </c>
      <c r="I125" s="21">
        <v>1</v>
      </c>
      <c r="J125" s="22">
        <v>96</v>
      </c>
      <c r="K125" s="22">
        <v>62</v>
      </c>
      <c r="L125" s="22">
        <v>34</v>
      </c>
      <c r="M125" s="17"/>
      <c r="N125" s="32"/>
    </row>
    <row r="126" spans="1:18" ht="21.75" customHeight="1" x14ac:dyDescent="0.25">
      <c r="A126" s="2"/>
      <c r="B126" s="119"/>
      <c r="C126" s="63" t="s">
        <v>77</v>
      </c>
      <c r="D126" s="20"/>
      <c r="E126" s="20">
        <v>111310074</v>
      </c>
      <c r="F126" s="20"/>
      <c r="G126" s="20"/>
      <c r="H126" s="20" t="s">
        <v>45</v>
      </c>
      <c r="I126" s="21">
        <v>1</v>
      </c>
      <c r="J126" s="22">
        <v>130</v>
      </c>
      <c r="K126" s="22">
        <v>82</v>
      </c>
      <c r="L126" s="22">
        <v>48</v>
      </c>
      <c r="M126" s="17"/>
      <c r="N126" s="32"/>
    </row>
    <row r="127" spans="1:18" ht="21.75" customHeight="1" x14ac:dyDescent="0.25">
      <c r="A127" s="2"/>
      <c r="B127" s="119"/>
      <c r="C127" s="63" t="s">
        <v>78</v>
      </c>
      <c r="D127" s="20"/>
      <c r="E127" s="20" t="s">
        <v>117</v>
      </c>
      <c r="F127" s="20"/>
      <c r="G127" s="20"/>
      <c r="H127" s="20" t="s">
        <v>45</v>
      </c>
      <c r="I127" s="21">
        <v>4</v>
      </c>
      <c r="J127" s="22">
        <v>215</v>
      </c>
      <c r="K127" s="22">
        <v>137</v>
      </c>
      <c r="L127" s="22">
        <v>78</v>
      </c>
      <c r="M127" s="17"/>
      <c r="N127" s="32"/>
    </row>
    <row r="128" spans="1:18" ht="21.75" customHeight="1" x14ac:dyDescent="0.25">
      <c r="A128" s="2"/>
      <c r="B128" s="119"/>
      <c r="C128" s="63" t="s">
        <v>79</v>
      </c>
      <c r="D128" s="20"/>
      <c r="E128" s="20" t="s">
        <v>118</v>
      </c>
      <c r="F128" s="20"/>
      <c r="G128" s="20"/>
      <c r="H128" s="20" t="s">
        <v>45</v>
      </c>
      <c r="I128" s="21">
        <v>2</v>
      </c>
      <c r="J128" s="22">
        <v>405</v>
      </c>
      <c r="K128" s="22">
        <v>279</v>
      </c>
      <c r="L128" s="22">
        <v>126</v>
      </c>
      <c r="M128" s="17"/>
      <c r="N128" s="32"/>
    </row>
    <row r="129" spans="1:18" x14ac:dyDescent="0.25">
      <c r="A129" s="2"/>
      <c r="B129" s="119"/>
      <c r="C129" s="63" t="s">
        <v>80</v>
      </c>
      <c r="D129" s="20"/>
      <c r="E129" s="20">
        <v>111310082</v>
      </c>
      <c r="F129" s="20"/>
      <c r="G129" s="20"/>
      <c r="H129" s="20" t="s">
        <v>45</v>
      </c>
      <c r="I129" s="21">
        <v>1</v>
      </c>
      <c r="J129" s="22">
        <v>543</v>
      </c>
      <c r="K129" s="22">
        <v>342</v>
      </c>
      <c r="L129" s="22">
        <v>201</v>
      </c>
      <c r="M129" s="17"/>
      <c r="N129" s="32"/>
    </row>
    <row r="130" spans="1:18" x14ac:dyDescent="0.25">
      <c r="A130" s="2"/>
      <c r="B130" s="119"/>
      <c r="C130" s="65" t="s">
        <v>65</v>
      </c>
      <c r="D130" s="6"/>
      <c r="E130" s="20">
        <v>111310083</v>
      </c>
      <c r="F130" s="6"/>
      <c r="G130" s="6"/>
      <c r="H130" s="6" t="s">
        <v>45</v>
      </c>
      <c r="I130" s="32">
        <v>60</v>
      </c>
      <c r="J130" s="17">
        <v>35700</v>
      </c>
      <c r="K130" s="11">
        <v>17850</v>
      </c>
      <c r="L130" s="17">
        <v>17850</v>
      </c>
      <c r="M130" s="17"/>
      <c r="N130" s="32"/>
    </row>
    <row r="131" spans="1:18" x14ac:dyDescent="0.25">
      <c r="A131" s="7"/>
      <c r="B131" s="113"/>
      <c r="C131" s="70"/>
      <c r="D131" s="6"/>
      <c r="E131" s="46"/>
      <c r="F131" s="6"/>
      <c r="G131" s="6"/>
      <c r="H131" s="6"/>
      <c r="I131" s="32"/>
      <c r="J131" s="17"/>
      <c r="K131" s="11"/>
      <c r="L131" s="17"/>
      <c r="M131" s="17"/>
      <c r="N131" s="32"/>
    </row>
    <row r="132" spans="1:18" s="85" customFormat="1" ht="51" x14ac:dyDescent="0.25">
      <c r="A132" s="73"/>
      <c r="B132" s="100" t="s">
        <v>27</v>
      </c>
      <c r="C132" s="92"/>
      <c r="D132" s="80"/>
      <c r="E132" s="100"/>
      <c r="F132" s="80"/>
      <c r="G132" s="80"/>
      <c r="H132" s="80" t="s">
        <v>38</v>
      </c>
      <c r="I132" s="102">
        <v>0</v>
      </c>
      <c r="J132" s="103">
        <v>0</v>
      </c>
      <c r="K132" s="104">
        <v>0</v>
      </c>
      <c r="L132" s="103">
        <v>0</v>
      </c>
      <c r="M132" s="79"/>
      <c r="N132" s="80"/>
      <c r="O132" s="81"/>
      <c r="P132" s="82"/>
      <c r="Q132" s="84"/>
      <c r="R132" s="84"/>
    </row>
    <row r="133" spans="1:18" ht="38.25" x14ac:dyDescent="0.25">
      <c r="A133" s="7"/>
      <c r="B133" s="31" t="s">
        <v>28</v>
      </c>
      <c r="C133" s="65"/>
      <c r="D133" s="6"/>
      <c r="E133" s="45"/>
      <c r="F133" s="6"/>
      <c r="G133" s="6"/>
      <c r="H133" s="6"/>
      <c r="I133" s="32"/>
      <c r="J133" s="17"/>
      <c r="K133" s="11"/>
      <c r="L133" s="17"/>
      <c r="M133" s="17"/>
      <c r="N133" s="32"/>
      <c r="P133" s="58"/>
    </row>
    <row r="134" spans="1:18" ht="76.5" x14ac:dyDescent="0.25">
      <c r="A134" s="7"/>
      <c r="B134" s="31" t="s">
        <v>24</v>
      </c>
      <c r="C134" s="65"/>
      <c r="D134" s="6"/>
      <c r="E134" s="45"/>
      <c r="F134" s="6"/>
      <c r="G134" s="6"/>
      <c r="H134" s="6"/>
      <c r="I134" s="32"/>
      <c r="J134" s="17"/>
      <c r="K134" s="11"/>
      <c r="L134" s="17"/>
      <c r="M134" s="17"/>
      <c r="N134" s="32"/>
      <c r="P134" s="58"/>
    </row>
    <row r="135" spans="1:18" ht="38.25" x14ac:dyDescent="0.25">
      <c r="A135" s="7"/>
      <c r="B135" s="31" t="s">
        <v>29</v>
      </c>
      <c r="C135" s="65"/>
      <c r="D135" s="6"/>
      <c r="E135" s="45"/>
      <c r="F135" s="6"/>
      <c r="G135" s="6"/>
      <c r="H135" s="6"/>
      <c r="I135" s="32"/>
      <c r="J135" s="17"/>
      <c r="K135" s="11"/>
      <c r="L135" s="17"/>
      <c r="M135" s="17"/>
      <c r="N135" s="32"/>
      <c r="P135" s="58"/>
    </row>
    <row r="136" spans="1:18" ht="53.25" customHeight="1" x14ac:dyDescent="0.25">
      <c r="A136" s="7"/>
      <c r="B136" s="31" t="s">
        <v>30</v>
      </c>
      <c r="C136" s="65"/>
      <c r="D136" s="6"/>
      <c r="E136" s="45"/>
      <c r="F136" s="6"/>
      <c r="G136" s="6"/>
      <c r="H136" s="6"/>
      <c r="I136" s="32"/>
      <c r="J136" s="17"/>
      <c r="K136" s="11"/>
      <c r="L136" s="17"/>
      <c r="M136" s="17"/>
      <c r="N136" s="32"/>
      <c r="P136" s="58"/>
    </row>
    <row r="137" spans="1:18" x14ac:dyDescent="0.25">
      <c r="A137" s="109" t="s">
        <v>31</v>
      </c>
      <c r="B137" s="110"/>
      <c r="C137" s="110"/>
      <c r="D137" s="110"/>
      <c r="E137" s="110"/>
      <c r="F137" s="110"/>
      <c r="G137" s="110"/>
      <c r="H137" s="111"/>
      <c r="I137" s="14">
        <f>I136+I135+I134+I133+I132+I88+I87+I86</f>
        <v>337</v>
      </c>
      <c r="J137" s="18">
        <f>J136+J135+J134+J133+J132+J88+J87+J86</f>
        <v>109393</v>
      </c>
      <c r="K137" s="24">
        <f>K136+K135+K134+K133+K132+K88+K87+K86</f>
        <v>74378</v>
      </c>
      <c r="L137" s="18">
        <f>L136+L135+L134+L133+L132+L88+L87+L86</f>
        <v>35015</v>
      </c>
      <c r="M137" s="17"/>
      <c r="N137" s="32"/>
      <c r="P137" s="58"/>
    </row>
    <row r="138" spans="1:18" ht="63.75" x14ac:dyDescent="0.25">
      <c r="A138" s="7"/>
      <c r="B138" s="31" t="s">
        <v>34</v>
      </c>
      <c r="C138" s="65"/>
      <c r="D138" s="6"/>
      <c r="E138" s="45"/>
      <c r="F138" s="6"/>
      <c r="G138" s="6"/>
      <c r="H138" s="6"/>
      <c r="I138" s="32"/>
      <c r="J138" s="17"/>
      <c r="K138" s="11"/>
      <c r="L138" s="17"/>
      <c r="M138" s="17"/>
      <c r="N138" s="32"/>
    </row>
    <row r="139" spans="1:18" ht="89.25" x14ac:dyDescent="0.25">
      <c r="A139" s="2"/>
      <c r="B139" s="31" t="s">
        <v>35</v>
      </c>
      <c r="C139" s="69"/>
      <c r="D139" s="29"/>
      <c r="E139" s="48"/>
      <c r="F139" s="29"/>
      <c r="G139" s="29"/>
      <c r="H139" s="29"/>
      <c r="I139" s="10"/>
      <c r="J139" s="39"/>
      <c r="K139" s="40"/>
      <c r="L139" s="39"/>
      <c r="M139" s="39"/>
      <c r="N139" s="41"/>
    </row>
    <row r="140" spans="1:18" ht="63.75" x14ac:dyDescent="0.25">
      <c r="A140" s="2"/>
      <c r="B140" s="31" t="s">
        <v>36</v>
      </c>
      <c r="C140" s="69"/>
      <c r="D140" s="29"/>
      <c r="E140" s="48"/>
      <c r="F140" s="29"/>
      <c r="G140" s="29"/>
      <c r="H140" s="29"/>
      <c r="I140" s="10"/>
      <c r="J140" s="39"/>
      <c r="K140" s="40"/>
      <c r="L140" s="39"/>
      <c r="M140" s="39"/>
      <c r="N140" s="41"/>
    </row>
    <row r="141" spans="1:18" ht="76.5" x14ac:dyDescent="0.25">
      <c r="A141" s="2"/>
      <c r="B141" s="31" t="s">
        <v>37</v>
      </c>
      <c r="C141" s="69"/>
      <c r="D141" s="29"/>
      <c r="E141" s="48"/>
      <c r="F141" s="29"/>
      <c r="G141" s="29"/>
      <c r="H141" s="29"/>
      <c r="I141" s="10"/>
      <c r="J141" s="40"/>
      <c r="K141" s="40"/>
      <c r="L141" s="40"/>
      <c r="M141" s="41"/>
      <c r="N141" s="41"/>
    </row>
    <row r="142" spans="1:18" x14ac:dyDescent="0.25">
      <c r="A142" s="109" t="s">
        <v>32</v>
      </c>
      <c r="B142" s="110"/>
      <c r="C142" s="110"/>
      <c r="D142" s="110"/>
      <c r="E142" s="110"/>
      <c r="F142" s="110"/>
      <c r="G142" s="110"/>
      <c r="H142" s="111"/>
      <c r="I142" s="10"/>
      <c r="J142" s="41"/>
      <c r="K142" s="40"/>
      <c r="L142" s="41"/>
      <c r="M142" s="41"/>
      <c r="N142" s="41"/>
    </row>
    <row r="143" spans="1:18" x14ac:dyDescent="0.25">
      <c r="A143" s="109" t="s">
        <v>33</v>
      </c>
      <c r="B143" s="110"/>
      <c r="C143" s="110"/>
      <c r="D143" s="110"/>
      <c r="E143" s="110"/>
      <c r="F143" s="110"/>
      <c r="G143" s="110"/>
      <c r="H143" s="111"/>
      <c r="I143" s="14">
        <f>I142+I137+I85</f>
        <v>476</v>
      </c>
      <c r="J143" s="105">
        <f>J142+J137+J85</f>
        <v>1464818.81</v>
      </c>
      <c r="K143" s="24">
        <f>K142+K137+K85</f>
        <v>1218237.6600000004</v>
      </c>
      <c r="L143" s="14">
        <f>L142+L137+L85</f>
        <v>246581.14999999979</v>
      </c>
      <c r="M143" s="41"/>
      <c r="N143" s="41"/>
    </row>
    <row r="144" spans="1:18" x14ac:dyDescent="0.25">
      <c r="A144" s="8"/>
      <c r="B144" s="9"/>
      <c r="C144" s="71"/>
      <c r="D144" s="30"/>
      <c r="E144" s="49"/>
      <c r="F144" s="30"/>
      <c r="G144" s="30"/>
      <c r="H144" s="30"/>
      <c r="I144" s="30"/>
      <c r="J144" s="42"/>
      <c r="K144" s="43"/>
      <c r="L144" s="42"/>
      <c r="M144" s="42"/>
      <c r="N144" s="42"/>
    </row>
    <row r="145" spans="1:14" x14ac:dyDescent="0.25">
      <c r="A145" s="8"/>
      <c r="B145" s="9"/>
      <c r="C145" s="71"/>
      <c r="D145" s="30"/>
      <c r="E145" s="49"/>
      <c r="F145" s="30"/>
      <c r="G145" s="30"/>
      <c r="H145" s="30"/>
      <c r="I145" s="30"/>
      <c r="J145" s="42"/>
      <c r="K145" s="43"/>
      <c r="L145" s="42"/>
      <c r="M145" s="42"/>
      <c r="N145" s="42"/>
    </row>
    <row r="146" spans="1:14" x14ac:dyDescent="0.25">
      <c r="A146" s="8"/>
      <c r="B146" s="9"/>
      <c r="C146" s="71"/>
      <c r="D146" s="30"/>
      <c r="E146" s="49"/>
      <c r="F146" s="30"/>
      <c r="G146" s="30"/>
      <c r="H146" s="30"/>
      <c r="I146" s="30"/>
      <c r="J146" s="42"/>
      <c r="K146" s="43"/>
      <c r="L146" s="42"/>
      <c r="M146" s="42"/>
      <c r="N146" s="42"/>
    </row>
    <row r="147" spans="1:14" x14ac:dyDescent="0.25">
      <c r="A147" s="8"/>
      <c r="B147" s="9"/>
      <c r="C147" s="71"/>
      <c r="D147" s="30"/>
      <c r="E147" s="49"/>
      <c r="F147" s="30"/>
      <c r="G147" s="30"/>
      <c r="H147" s="30"/>
      <c r="I147" s="30"/>
      <c r="J147" s="42"/>
      <c r="K147" s="43"/>
      <c r="L147" s="42"/>
      <c r="M147" s="42"/>
      <c r="N147" s="42"/>
    </row>
    <row r="148" spans="1:14" x14ac:dyDescent="0.25">
      <c r="A148" s="8"/>
      <c r="B148" s="9"/>
      <c r="C148" s="71"/>
      <c r="D148" s="30"/>
      <c r="E148" s="49"/>
      <c r="F148" s="30"/>
      <c r="G148" s="30"/>
      <c r="H148" s="30"/>
      <c r="I148" s="30"/>
      <c r="J148" s="42"/>
      <c r="K148" s="43"/>
      <c r="L148" s="42"/>
      <c r="M148" s="42"/>
      <c r="N148" s="42"/>
    </row>
    <row r="149" spans="1:14" x14ac:dyDescent="0.25">
      <c r="A149" s="8"/>
      <c r="B149" s="9"/>
      <c r="C149" s="71"/>
      <c r="D149" s="30"/>
      <c r="E149" s="49"/>
      <c r="F149" s="30"/>
      <c r="G149" s="30"/>
      <c r="H149" s="30"/>
      <c r="I149" s="30"/>
      <c r="J149" s="42"/>
      <c r="K149" s="43"/>
      <c r="L149" s="42"/>
      <c r="M149" s="42"/>
      <c r="N149" s="42"/>
    </row>
    <row r="150" spans="1:14" x14ac:dyDescent="0.25">
      <c r="A150" s="8"/>
      <c r="B150" s="9"/>
      <c r="C150" s="71"/>
      <c r="D150" s="30"/>
      <c r="E150" s="49"/>
      <c r="F150" s="30"/>
      <c r="G150" s="30"/>
      <c r="H150" s="30"/>
      <c r="I150" s="30"/>
      <c r="J150" s="42"/>
      <c r="K150" s="43"/>
      <c r="L150" s="42"/>
      <c r="M150" s="42"/>
      <c r="N150" s="42"/>
    </row>
    <row r="151" spans="1:14" x14ac:dyDescent="0.25">
      <c r="A151" s="8"/>
      <c r="B151" s="9"/>
      <c r="C151" s="71"/>
      <c r="D151" s="30"/>
      <c r="E151" s="49"/>
      <c r="F151" s="30"/>
      <c r="G151" s="30"/>
      <c r="H151" s="30"/>
      <c r="I151" s="30"/>
      <c r="J151" s="42"/>
      <c r="K151" s="43"/>
      <c r="L151" s="42"/>
      <c r="M151" s="42"/>
      <c r="N151" s="42"/>
    </row>
    <row r="152" spans="1:14" x14ac:dyDescent="0.25">
      <c r="A152" s="8"/>
      <c r="B152" s="9"/>
      <c r="C152" s="71"/>
      <c r="D152" s="30"/>
      <c r="E152" s="49"/>
      <c r="F152" s="30"/>
      <c r="G152" s="30"/>
      <c r="H152" s="30"/>
      <c r="I152" s="30"/>
      <c r="J152" s="42"/>
      <c r="K152" s="43"/>
      <c r="L152" s="42"/>
      <c r="M152" s="42"/>
      <c r="N152" s="42"/>
    </row>
    <row r="153" spans="1:14" x14ac:dyDescent="0.25">
      <c r="A153" s="8"/>
      <c r="B153" s="9"/>
      <c r="C153" s="71"/>
      <c r="D153" s="30"/>
      <c r="E153" s="49"/>
      <c r="F153" s="30"/>
      <c r="G153" s="30"/>
      <c r="H153" s="30"/>
      <c r="I153" s="30"/>
      <c r="J153" s="42"/>
      <c r="K153" s="43"/>
      <c r="L153" s="42"/>
      <c r="M153" s="42"/>
      <c r="N153" s="42"/>
    </row>
    <row r="154" spans="1:14" x14ac:dyDescent="0.25">
      <c r="A154" s="8"/>
      <c r="B154" s="9"/>
      <c r="C154" s="71"/>
      <c r="D154" s="30"/>
      <c r="E154" s="49"/>
      <c r="F154" s="30"/>
      <c r="G154" s="30"/>
      <c r="H154" s="30"/>
      <c r="I154" s="30"/>
      <c r="J154" s="42"/>
      <c r="K154" s="43"/>
      <c r="L154" s="42"/>
      <c r="M154" s="42"/>
      <c r="N154" s="42"/>
    </row>
    <row r="155" spans="1:14" x14ac:dyDescent="0.25">
      <c r="A155" s="8"/>
      <c r="B155" s="9"/>
      <c r="C155" s="71"/>
      <c r="D155" s="30"/>
      <c r="E155" s="49"/>
      <c r="F155" s="30"/>
      <c r="G155" s="30"/>
      <c r="H155" s="30"/>
      <c r="I155" s="30"/>
      <c r="J155" s="42"/>
      <c r="K155" s="43"/>
      <c r="L155" s="42"/>
      <c r="M155" s="42"/>
      <c r="N155" s="42"/>
    </row>
    <row r="156" spans="1:14" x14ac:dyDescent="0.25">
      <c r="A156" s="8"/>
      <c r="B156" s="9"/>
      <c r="C156" s="71"/>
      <c r="D156" s="30"/>
      <c r="E156" s="49"/>
      <c r="F156" s="30"/>
      <c r="G156" s="30"/>
      <c r="H156" s="30"/>
      <c r="I156" s="30"/>
      <c r="J156" s="42"/>
      <c r="K156" s="43"/>
      <c r="L156" s="42"/>
      <c r="M156" s="42"/>
      <c r="N156" s="42"/>
    </row>
    <row r="157" spans="1:14" x14ac:dyDescent="0.25">
      <c r="A157" s="8"/>
      <c r="B157" s="9"/>
      <c r="C157" s="71"/>
      <c r="D157" s="30"/>
      <c r="E157" s="49"/>
      <c r="F157" s="30"/>
      <c r="G157" s="30"/>
      <c r="H157" s="30"/>
      <c r="I157" s="30"/>
      <c r="J157" s="42"/>
      <c r="K157" s="43"/>
      <c r="L157" s="42"/>
      <c r="M157" s="42"/>
      <c r="N157" s="42"/>
    </row>
    <row r="158" spans="1:14" x14ac:dyDescent="0.25">
      <c r="A158" s="8"/>
      <c r="B158" s="9"/>
      <c r="C158" s="71"/>
      <c r="D158" s="30"/>
      <c r="E158" s="49"/>
      <c r="F158" s="30"/>
      <c r="G158" s="30"/>
      <c r="H158" s="30"/>
      <c r="I158" s="30"/>
      <c r="J158" s="42"/>
      <c r="K158" s="43"/>
      <c r="L158" s="42"/>
      <c r="M158" s="42"/>
      <c r="N158" s="42"/>
    </row>
    <row r="159" spans="1:14" x14ac:dyDescent="0.25">
      <c r="A159" s="8"/>
      <c r="B159" s="9"/>
      <c r="C159" s="71"/>
      <c r="D159" s="30"/>
      <c r="E159" s="49"/>
      <c r="F159" s="30"/>
      <c r="G159" s="30"/>
      <c r="H159" s="30"/>
      <c r="I159" s="30"/>
      <c r="J159" s="42"/>
      <c r="K159" s="43"/>
      <c r="L159" s="42"/>
      <c r="M159" s="42"/>
      <c r="N159" s="42"/>
    </row>
    <row r="160" spans="1:14" x14ac:dyDescent="0.25">
      <c r="A160" s="8"/>
      <c r="B160" s="9"/>
      <c r="C160" s="71"/>
      <c r="D160" s="30"/>
      <c r="E160" s="49"/>
      <c r="F160" s="30"/>
      <c r="G160" s="30"/>
      <c r="H160" s="30"/>
      <c r="I160" s="30"/>
      <c r="J160" s="42"/>
      <c r="K160" s="43"/>
      <c r="L160" s="42"/>
      <c r="M160" s="42"/>
      <c r="N160" s="42"/>
    </row>
    <row r="161" spans="1:14" x14ac:dyDescent="0.25">
      <c r="A161" s="8"/>
      <c r="B161" s="9"/>
      <c r="C161" s="71"/>
      <c r="D161" s="30"/>
      <c r="E161" s="49"/>
      <c r="F161" s="30"/>
      <c r="G161" s="30"/>
      <c r="H161" s="30"/>
      <c r="I161" s="30"/>
      <c r="J161" s="42"/>
      <c r="K161" s="43"/>
      <c r="L161" s="42"/>
      <c r="M161" s="42"/>
      <c r="N161" s="42"/>
    </row>
    <row r="162" spans="1:14" x14ac:dyDescent="0.25">
      <c r="A162" s="8"/>
      <c r="B162" s="9"/>
      <c r="C162" s="71"/>
      <c r="D162" s="30"/>
      <c r="E162" s="49"/>
      <c r="F162" s="30"/>
      <c r="G162" s="30"/>
      <c r="H162" s="30"/>
      <c r="I162" s="30"/>
      <c r="J162" s="42"/>
      <c r="K162" s="43"/>
      <c r="L162" s="42"/>
      <c r="M162" s="42"/>
      <c r="N162" s="42"/>
    </row>
    <row r="163" spans="1:14" x14ac:dyDescent="0.25">
      <c r="A163" s="8"/>
      <c r="B163" s="9"/>
      <c r="C163" s="71"/>
      <c r="D163" s="30"/>
      <c r="E163" s="49"/>
      <c r="F163" s="30"/>
      <c r="G163" s="30"/>
      <c r="H163" s="30"/>
      <c r="I163" s="30"/>
      <c r="J163" s="42"/>
      <c r="K163" s="43"/>
      <c r="L163" s="42"/>
      <c r="M163" s="42"/>
      <c r="N163" s="42"/>
    </row>
    <row r="164" spans="1:14" x14ac:dyDescent="0.25">
      <c r="A164" s="8"/>
      <c r="B164" s="9"/>
      <c r="C164" s="71"/>
      <c r="D164" s="30"/>
      <c r="E164" s="49"/>
      <c r="F164" s="30"/>
      <c r="G164" s="30"/>
      <c r="H164" s="30"/>
      <c r="I164" s="30"/>
      <c r="J164" s="42"/>
      <c r="K164" s="43"/>
      <c r="L164" s="42"/>
      <c r="M164" s="42"/>
      <c r="N164" s="42"/>
    </row>
  </sheetData>
  <mergeCells count="21">
    <mergeCell ref="A143:H143"/>
    <mergeCell ref="P18:R18"/>
    <mergeCell ref="P19:Q19"/>
    <mergeCell ref="P22:R22"/>
    <mergeCell ref="A142:H142"/>
    <mergeCell ref="B70:B80"/>
    <mergeCell ref="B89:B131"/>
    <mergeCell ref="A1:N1"/>
    <mergeCell ref="A137:H137"/>
    <mergeCell ref="A2:A3"/>
    <mergeCell ref="B2:B3"/>
    <mergeCell ref="C2:C3"/>
    <mergeCell ref="D2:D3"/>
    <mergeCell ref="E2:G2"/>
    <mergeCell ref="H2:H3"/>
    <mergeCell ref="I2:M2"/>
    <mergeCell ref="N2:N3"/>
    <mergeCell ref="A85:H85"/>
    <mergeCell ref="B66:B67"/>
    <mergeCell ref="B43:B64"/>
    <mergeCell ref="B9:B41"/>
  </mergeCells>
  <pageMargins left="0.19685039370078741" right="0.19685039370078741" top="0.55118110236220474" bottom="0.55118110236220474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2021-01-19T06:20:41Z</dcterms:modified>
</cp:coreProperties>
</file>